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Расчет показателей" sheetId="1" r:id="rId1"/>
    <sheet name="Лист2" sheetId="2" r:id="rId2"/>
    <sheet name="Лист3" sheetId="3" r:id="rId3"/>
  </sheets>
  <definedNames>
    <definedName name="_ftn1" localSheetId="0">'Расчет показателей'!$A$55</definedName>
    <definedName name="_ftn2" localSheetId="0">'Расчет показателей'!$A$56</definedName>
    <definedName name="_ftn3" localSheetId="0">'Расчет показателей'!$A$57</definedName>
    <definedName name="_ftn4" localSheetId="0">'Расчет показателей'!$A$58</definedName>
    <definedName name="_ftnref1" localSheetId="0">'Расчет показателей'!$B$6</definedName>
    <definedName name="_ftnref2" localSheetId="0">'Расчет показателей'!$B$8</definedName>
    <definedName name="_ftnref3" localSheetId="0">'Расчет показателей'!$B$9</definedName>
    <definedName name="_ftnref4" localSheetId="0">'Расчет показателей'!$B$22</definedName>
    <definedName name="_xlnm.Print_Area" localSheetId="0">'Расчет показателей'!$A$1:$Z$60</definedName>
  </definedNames>
  <calcPr calcId="124519"/>
</workbook>
</file>

<file path=xl/calcChain.xml><?xml version="1.0" encoding="utf-8"?>
<calcChain xmlns="http://schemas.openxmlformats.org/spreadsheetml/2006/main">
  <c r="V45" i="1"/>
  <c r="Z45"/>
  <c r="R47"/>
  <c r="V47"/>
  <c r="Z47"/>
  <c r="R49"/>
  <c r="V49"/>
  <c r="Z49"/>
  <c r="R51"/>
  <c r="V51"/>
  <c r="Z51"/>
  <c r="J52" l="1"/>
  <c r="I52"/>
  <c r="H52"/>
  <c r="T51" s="1"/>
  <c r="J51"/>
  <c r="I50"/>
  <c r="H50"/>
  <c r="T49" s="1"/>
  <c r="X49" s="1"/>
  <c r="J48"/>
  <c r="I48"/>
  <c r="H48"/>
  <c r="T47" s="1"/>
  <c r="K47"/>
  <c r="J47"/>
  <c r="J46"/>
  <c r="I46"/>
  <c r="H46"/>
  <c r="T45" s="1"/>
  <c r="X45" s="1"/>
  <c r="J45"/>
  <c r="J20"/>
  <c r="L20"/>
  <c r="L19"/>
  <c r="K19"/>
  <c r="K20"/>
  <c r="J19"/>
  <c r="X51" l="1"/>
  <c r="X47"/>
  <c r="L48" s="1"/>
  <c r="L52"/>
  <c r="L51"/>
  <c r="K48"/>
  <c r="K51"/>
  <c r="K52"/>
  <c r="M52" s="1"/>
  <c r="L47" l="1"/>
  <c r="L7"/>
  <c r="K7"/>
  <c r="J7"/>
  <c r="L29"/>
  <c r="K29"/>
  <c r="J29"/>
  <c r="L25"/>
  <c r="K25"/>
  <c r="J25"/>
  <c r="L23"/>
  <c r="K23"/>
  <c r="J23"/>
  <c r="L22"/>
  <c r="K22"/>
  <c r="J22"/>
  <c r="L44"/>
  <c r="K44"/>
  <c r="J44"/>
  <c r="L43"/>
  <c r="K43"/>
  <c r="J43"/>
  <c r="L42"/>
  <c r="K42"/>
  <c r="J42"/>
  <c r="L41"/>
  <c r="K41"/>
  <c r="J41"/>
  <c r="L40"/>
  <c r="K40"/>
  <c r="J40"/>
  <c r="L38"/>
  <c r="K38"/>
  <c r="J38"/>
  <c r="L37"/>
  <c r="K37"/>
  <c r="J37"/>
  <c r="L36"/>
  <c r="K36"/>
  <c r="J36"/>
  <c r="L35"/>
  <c r="K35"/>
  <c r="J35"/>
  <c r="L34"/>
  <c r="K34"/>
  <c r="J34"/>
  <c r="L32"/>
  <c r="K32"/>
  <c r="J32"/>
  <c r="L31"/>
  <c r="K31"/>
  <c r="J31"/>
  <c r="L28"/>
  <c r="K28"/>
  <c r="J28"/>
  <c r="L27"/>
  <c r="K27"/>
  <c r="J27"/>
  <c r="L26"/>
  <c r="K26"/>
  <c r="J26"/>
  <c r="L24"/>
  <c r="K24"/>
  <c r="J24"/>
  <c r="L17"/>
  <c r="K17"/>
  <c r="J17"/>
  <c r="L16"/>
  <c r="K16"/>
  <c r="J16"/>
  <c r="L14"/>
  <c r="K14"/>
  <c r="J14"/>
  <c r="L13"/>
  <c r="K13"/>
  <c r="J13"/>
  <c r="L12"/>
  <c r="K12"/>
  <c r="J12"/>
  <c r="L11"/>
  <c r="K11"/>
  <c r="J11"/>
  <c r="I29"/>
  <c r="H29"/>
  <c r="I25"/>
  <c r="H25"/>
  <c r="I23"/>
  <c r="H23"/>
  <c r="I22"/>
  <c r="H22"/>
  <c r="I17"/>
  <c r="H17"/>
  <c r="I44"/>
  <c r="H44"/>
  <c r="I43"/>
  <c r="H43"/>
  <c r="I42"/>
  <c r="H42"/>
  <c r="I41"/>
  <c r="H41"/>
  <c r="I40"/>
  <c r="H40"/>
  <c r="I38"/>
  <c r="H38"/>
  <c r="I37"/>
  <c r="H37"/>
  <c r="I36"/>
  <c r="H36"/>
  <c r="I35"/>
  <c r="H35"/>
  <c r="I34"/>
  <c r="H34"/>
  <c r="I32"/>
  <c r="H32"/>
  <c r="I31"/>
  <c r="H31"/>
  <c r="I28"/>
  <c r="H28"/>
  <c r="I27"/>
  <c r="H27"/>
  <c r="I26"/>
  <c r="H26"/>
  <c r="I24"/>
  <c r="H24"/>
  <c r="I20"/>
  <c r="H20"/>
  <c r="I19"/>
  <c r="H19"/>
  <c r="I16"/>
  <c r="H16"/>
  <c r="I15"/>
  <c r="H15"/>
  <c r="I14"/>
  <c r="H14"/>
  <c r="I13"/>
  <c r="H13"/>
  <c r="I12"/>
  <c r="H12"/>
  <c r="I11"/>
  <c r="H11"/>
  <c r="I7"/>
  <c r="H7"/>
  <c r="I6"/>
  <c r="H6"/>
  <c r="M35" l="1"/>
  <c r="M44"/>
  <c r="M38"/>
  <c r="M14"/>
  <c r="M34"/>
  <c r="M36"/>
</calcChain>
</file>

<file path=xl/sharedStrings.xml><?xml version="1.0" encoding="utf-8"?>
<sst xmlns="http://schemas.openxmlformats.org/spreadsheetml/2006/main" count="405" uniqueCount="174">
  <si>
    <t xml:space="preserve">Министерство </t>
  </si>
  <si>
    <t>№</t>
  </si>
  <si>
    <t>Наименование показателя</t>
  </si>
  <si>
    <t>Тип</t>
  </si>
  <si>
    <t>Единица</t>
  </si>
  <si>
    <t>Базовое</t>
  </si>
  <si>
    <t>Целевые</t>
  </si>
  <si>
    <t>Показатели, содержащиеся в Указе Президента РФ от 14112018 № 548</t>
  </si>
  <si>
    <t>Оценка удовлетворенности населения услугами в сфере образования[1]</t>
  </si>
  <si>
    <t>Прямой</t>
  </si>
  <si>
    <t>%</t>
  </si>
  <si>
    <t>-</t>
  </si>
  <si>
    <t>Результат независимой оценки качества оказания услуг организациями, осуществляющими образовательную деятельность</t>
  </si>
  <si>
    <t>Баллы</t>
  </si>
  <si>
    <t>Уровень образованности[2]</t>
  </si>
  <si>
    <t>Оценка населением условий для самореализации, в том числе для самореализации детей[3]</t>
  </si>
  <si>
    <t>Эффективность реализации национальных проектов</t>
  </si>
  <si>
    <t>Доля учащихся ОО, принявших участие в открытых онлайн-уроках, реализуемых с учетом опыта цикла открытых уроков «Проектория», направленных на раннюю профориентацию, в общей численности учащихся ОО</t>
  </si>
  <si>
    <t>Доля учащихся ОО, прошедших обучение и (или) принявших участие в мероприятиях детских технопарков «Кванториум», в общей численности учащихся ОО</t>
  </si>
  <si>
    <t>Доля ОО, в которых обеспечено систематическое психолого-педагогическое сопровождение, в общем количестве ОО</t>
  </si>
  <si>
    <t>Доля обучающихся, завершающих обучение в организациях, осуществляющих образовательную деятельность по образовательным программам СПО, прошедших аттестацию с использованием механизма демонстрационного экзамена, в общей численности обучающихся, завершающих обучение в организациях, осуществляющих образовательную деятельность по образовательным программам СПО</t>
  </si>
  <si>
    <t>Численность обучающихся, вовлеченных в деятельность общественных объединений на базе ОО общего образования, среднего профессионального и высшего образования</t>
  </si>
  <si>
    <t>Доля молодежи, задействованной в мероприятиях по вовлечению в творческую деятельность, от общего числа молодежи</t>
  </si>
  <si>
    <t xml:space="preserve">Доля ОО, имеющих высокоскоростное Интернет-соединение: не менее 100 Мб/с – для городских, 50 Мб/с – для сельских </t>
  </si>
  <si>
    <t>Эффективность деятельности системы дошкольного образования</t>
  </si>
  <si>
    <t>Доля детей в возрасте до 3 лет, получающих дошкольную образовательную услугу, в общей численности детей до 3 лет, нуждающихся в получении данной услуги</t>
  </si>
  <si>
    <t>Доля детей в возрасте 3-7 лет, получающих дошкольную образовательную услугу, в общей численности детей 3-7 лет, нуждающихся в получении данной услуги</t>
  </si>
  <si>
    <t>Эффективность деятельности системы начального общего, основного общего и среднего общего образования</t>
  </si>
  <si>
    <t>Доля выпускников ОО, не получивших аттестат об основном общем образовании, от общего числа выпускников ОО[4]</t>
  </si>
  <si>
    <t>Обратный</t>
  </si>
  <si>
    <t>Доля выпускников, получивших количество баллов на ЕГЭ по физике не ниже минимального, от общего числа выпускников, сдававших физику</t>
  </si>
  <si>
    <t>Доля обучающихся ОО с ограниченными возможностями здоровья, обучающихся интегрирован-но, и учащихся, находящихся на индивидуальном обучении, в общей численности обучающихся ОО (показатель рассчитывается без учета учащихся СКОУ)</t>
  </si>
  <si>
    <t>Сохранение численности учащихся на уровне СОО (доля учащихся, окончивших 11 класс в отчетном году, от числа учащихся, пришедших в 10 класс 2-мя годами ранее)</t>
  </si>
  <si>
    <t>Доля выпускников 11-х классов, поступивших в ОО высшего образования и профессиональные ОО, расположенные на территории СО, в общей численности выпускников 11-х классов</t>
  </si>
  <si>
    <t>Доля обучающихся ОО, охваченных горячим питанием, от общей численности обучающихся ОО</t>
  </si>
  <si>
    <t>Доля несовершеннолетних, не посещающих ОО, в общей численности детей, подлежащих обучению</t>
  </si>
  <si>
    <t>Эффективность деятельности системы дополнительного образования</t>
  </si>
  <si>
    <t>Охват детей в возрасте от 5 до 18 лет дополнительным образованием</t>
  </si>
  <si>
    <t>Удельный вес числа детей в возрасте от 5 до 18 лет, занимающихся в объединениях технической и естественнонаучной направленностей ОО, реализующих программы дополнительного образования, в общей численности детей от 5 до 18 лет, занимающихся в ОО, реализующих программы дополнительного образования</t>
  </si>
  <si>
    <t>Эффективность деятельности системы профессионального образования</t>
  </si>
  <si>
    <t xml:space="preserve">Выполнение контрольных цифр приёма в профессиональные ОО по программам СПО, подведомственные минобрнауки СО </t>
  </si>
  <si>
    <t>Доля выпускников профессиональных ОО очной формы обучения, трудоустроенных по полученной профессии или специальности, в общей численности выпускников профессиональных ОО очной формы обучения</t>
  </si>
  <si>
    <t>Доля обучающихся профессиональных ОО, участвующих в движении «Молодые профессионалы» (Ворлдскилс Россия), в общей численности обучающихся профессиональных ОО</t>
  </si>
  <si>
    <t>Доля учащихся 6-11 классов общеобразовательных организаций, участвующих в движении «Молодые профессионалы» (Ворлдскилс Россия), в общей численности учащихся 6-11 классов общеобразовательных организаций</t>
  </si>
  <si>
    <t>Доля студентов профессиональных ОО, обучающихся с применением дуальной технологии, в общей численности студентов профессиональных ОО</t>
  </si>
  <si>
    <t>Эффективность деятельности, направленной на развитие кадрового потенциала</t>
  </si>
  <si>
    <t>Доля выпускников ОО, поступивших в вузы по целевому набору, вернувшихся в отчётном периоде в территорию и приступивших к трудовой деятельности в качестве педагогических работников</t>
  </si>
  <si>
    <t>Доля учителей ОО в возрасте до 35 лет, в общей численности учителей ОО</t>
  </si>
  <si>
    <t>Доля преподавателей учреждений СПО в возрасте до 35 лет, в общей численности преподавателей учреждений СПО</t>
  </si>
  <si>
    <t>Отношение среднемесячной ЗП педработников государственных (муниципальных) ОО дошкольного образования к средней ЗП в сфере общего образования в СО</t>
  </si>
  <si>
    <t>Отношение среднемесячной ЗП педработников государственных (муниципальных) ОО общего образования СО к среднемесячной ЗП в СО</t>
  </si>
  <si>
    <t>Отношение среднемесячной ЗП педработников государственных (муниципальных) организаций дополнительного образования детей к среднемесячной ЗП учителей в СО</t>
  </si>
  <si>
    <t>[1] До 2018 года показатель формулировался как «Оценка удовлетворенности населения услугами в сфере общего образования»</t>
  </si>
  <si>
    <t>[2] Прогнозируется оценка уровня образованности посредством оценки уровня функциональной грамотности населения</t>
  </si>
  <si>
    <t>[3] Методика оценки в настоящее время не разработана</t>
  </si>
  <si>
    <t>[4] За исключением выпускников очно-заочной формы обучения</t>
  </si>
  <si>
    <t xml:space="preserve">Отношение среднемесячной ЗП преподавателей и мастеров производственного обучения подведомственных ОО, реализующих программы профессионального обучения и СПО, к среднемесячной ЗП в СО                                    </t>
  </si>
  <si>
    <t>2019 год к 
2018 году</t>
  </si>
  <si>
    <t>2020 год к 
2019 году</t>
  </si>
  <si>
    <t>Расчет 2018</t>
  </si>
  <si>
    <t>Наименование 
расчетной елиницы</t>
  </si>
  <si>
    <t>Значение</t>
  </si>
  <si>
    <t>Методика 
расчета</t>
  </si>
  <si>
    <t>Ноко =∑Пок / Коо, где Ноко – 
результат независимой оценки качества оказания услуг организациями, осуществляющими образовательную деятельность,  Пок – показатель оценки качества образовательной организации, в отношении которой проводилась независимая  оценка качества оказания услуг в муниципальном образовании (территориальном управлении),  Коо – количество образовательных организаций, в отношении которых проводилась независимая  оценка качества оказания услуг в муниципальном образовании (территориальном управлении)</t>
  </si>
  <si>
    <t>∑Пок</t>
  </si>
  <si>
    <t>Коо</t>
  </si>
  <si>
    <t>Расчет 2019</t>
  </si>
  <si>
    <t>Расчет 2020</t>
  </si>
  <si>
    <t>Уч</t>
  </si>
  <si>
    <t>ОО</t>
  </si>
  <si>
    <t>М</t>
  </si>
  <si>
    <t>ОУ</t>
  </si>
  <si>
    <t>Динамика 
по министерству</t>
  </si>
  <si>
    <t>Вып</t>
  </si>
  <si>
    <t>НСЛ</t>
  </si>
  <si>
    <t>СПО</t>
  </si>
  <si>
    <t>6-11</t>
  </si>
  <si>
    <t xml:space="preserve">ВыпЦ </t>
  </si>
  <si>
    <t>Доля педработников дошкольных ОО в возрасте до 35 лет, в общей численности педработников дошкольных ОО</t>
  </si>
  <si>
    <t>Доля педработников ОО ДО детей в возрасте до 35 лет, в общей численности педработников ОО ДО</t>
  </si>
  <si>
    <t>12*</t>
  </si>
  <si>
    <t>ЗПдоу</t>
  </si>
  <si>
    <t>ЗПобщ</t>
  </si>
  <si>
    <t>ЗПСО</t>
  </si>
  <si>
    <t>ЗПдод</t>
  </si>
  <si>
    <t>ЗПуч</t>
  </si>
  <si>
    <t>ЗПспо</t>
  </si>
  <si>
    <t>с учетом имеющихся мест в ДОУ</t>
  </si>
  <si>
    <t>Юго-Западное ТУ</t>
  </si>
  <si>
    <t>Факт 1 п/г 2019г.</t>
  </si>
  <si>
    <r>
      <t xml:space="preserve">%Уд = Уд / Опрос х 100%, где %Уд – доля населения, удовлетворенного </t>
    </r>
    <r>
      <rPr>
        <sz val="12"/>
        <color rgb="FF000000"/>
        <rFont val="Times New Roman"/>
        <family val="1"/>
        <charset val="204"/>
      </rPr>
      <t>услугами в сфере образования</t>
    </r>
    <r>
      <rPr>
        <sz val="12"/>
        <color theme="1"/>
        <rFont val="Times New Roman"/>
        <family val="1"/>
        <charset val="204"/>
      </rPr>
      <t xml:space="preserve">, от числа опрошенных, Уд – число опрошенных, удовлетворенных </t>
    </r>
    <r>
      <rPr>
        <sz val="12"/>
        <color rgb="FF000000"/>
        <rFont val="Times New Roman"/>
        <family val="1"/>
        <charset val="204"/>
      </rPr>
      <t>услугами в сфере образования</t>
    </r>
    <r>
      <rPr>
        <sz val="12"/>
        <color theme="1"/>
        <rFont val="Times New Roman"/>
        <family val="1"/>
        <charset val="204"/>
      </rPr>
      <t>; Опрос – общее число опрошенных.</t>
    </r>
  </si>
  <si>
    <r>
      <t>Уч</t>
    </r>
    <r>
      <rPr>
        <vertAlign val="subscript"/>
        <sz val="12"/>
        <color theme="1"/>
        <rFont val="Times New Roman"/>
        <family val="1"/>
        <charset val="204"/>
      </rPr>
      <t>проект</t>
    </r>
    <r>
      <rPr>
        <sz val="12"/>
        <color theme="1"/>
        <rFont val="Times New Roman"/>
        <family val="1"/>
        <charset val="204"/>
      </rPr>
      <t>% = Уч</t>
    </r>
    <r>
      <rPr>
        <vertAlign val="subscript"/>
        <sz val="12"/>
        <color theme="1"/>
        <rFont val="Times New Roman"/>
        <family val="1"/>
        <charset val="204"/>
      </rPr>
      <t xml:space="preserve">проект </t>
    </r>
    <r>
      <rPr>
        <sz val="12"/>
        <color theme="1"/>
        <rFont val="Times New Roman"/>
        <family val="1"/>
        <charset val="204"/>
      </rPr>
      <t>/ Уч х 100%, где Уч</t>
    </r>
    <r>
      <rPr>
        <vertAlign val="subscript"/>
        <sz val="12"/>
        <color theme="1"/>
        <rFont val="Times New Roman"/>
        <family val="1"/>
        <charset val="204"/>
      </rPr>
      <t>проект</t>
    </r>
    <r>
      <rPr>
        <sz val="12"/>
        <color theme="1"/>
        <rFont val="Times New Roman"/>
        <family val="1"/>
        <charset val="204"/>
      </rPr>
      <t>% – доля учащихся общеобразовательных организаций, принявших участие в открытых онлайн-уроках, реализуемых с учетом опыта цикла открытых уроков «Проектория», направленных на раннюю профориентацию, в общей численности учащихся общеобразовательных организаций, Уч</t>
    </r>
    <r>
      <rPr>
        <vertAlign val="subscript"/>
        <sz val="12"/>
        <color theme="1"/>
        <rFont val="Times New Roman"/>
        <family val="1"/>
        <charset val="204"/>
      </rPr>
      <t xml:space="preserve">проект </t>
    </r>
    <r>
      <rPr>
        <sz val="12"/>
        <color theme="1"/>
        <rFont val="Times New Roman"/>
        <family val="1"/>
        <charset val="204"/>
      </rPr>
      <t>– число учащихся общеобразовательных организаций, принявших участие в открытых онлайн-уроках, реализуемых с учетом опыта цикла открытых уроков «Проектория», Уч – общая численность учащихся общеобразовательных организаций.(2-11 класс)</t>
    </r>
  </si>
  <si>
    <t>Учпроект</t>
  </si>
  <si>
    <r>
      <t>Уч</t>
    </r>
    <r>
      <rPr>
        <vertAlign val="subscript"/>
        <sz val="12"/>
        <color theme="1"/>
        <rFont val="Times New Roman"/>
        <family val="1"/>
        <charset val="204"/>
      </rPr>
      <t>квант</t>
    </r>
    <r>
      <rPr>
        <sz val="12"/>
        <color theme="1"/>
        <rFont val="Times New Roman"/>
        <family val="1"/>
        <charset val="204"/>
      </rPr>
      <t>% = Уч</t>
    </r>
    <r>
      <rPr>
        <vertAlign val="subscript"/>
        <sz val="12"/>
        <color theme="1"/>
        <rFont val="Times New Roman"/>
        <family val="1"/>
        <charset val="204"/>
      </rPr>
      <t xml:space="preserve">квант </t>
    </r>
    <r>
      <rPr>
        <sz val="12"/>
        <color theme="1"/>
        <rFont val="Times New Roman"/>
        <family val="1"/>
        <charset val="204"/>
      </rPr>
      <t>/ Уч х 100%, где Уч</t>
    </r>
    <r>
      <rPr>
        <vertAlign val="subscript"/>
        <sz val="12"/>
        <color theme="1"/>
        <rFont val="Times New Roman"/>
        <family val="1"/>
        <charset val="204"/>
      </rPr>
      <t>квант</t>
    </r>
    <r>
      <rPr>
        <sz val="12"/>
        <color theme="1"/>
        <rFont val="Times New Roman"/>
        <family val="1"/>
        <charset val="204"/>
      </rPr>
      <t>% – доля учащихся общеобразовательных организаций, прошедших обучение и (или) принявших участие в мероприятиях детских технопарков «Кванториум», в общей численности учащихся общеобразовательных организаций, Уч</t>
    </r>
    <r>
      <rPr>
        <vertAlign val="subscript"/>
        <sz val="12"/>
        <color theme="1"/>
        <rFont val="Times New Roman"/>
        <family val="1"/>
        <charset val="204"/>
      </rPr>
      <t xml:space="preserve">квант </t>
    </r>
    <r>
      <rPr>
        <sz val="12"/>
        <color theme="1"/>
        <rFont val="Times New Roman"/>
        <family val="1"/>
        <charset val="204"/>
      </rPr>
      <t>– число учащихся общеобразовательных организаций, прошедших обучение и (или) принявших участие в мероприятиях детских технопарков «Кванториум», Уч – общая численность учащихся общеобразовательных организаций.</t>
    </r>
  </si>
  <si>
    <t>Учквант</t>
  </si>
  <si>
    <r>
      <t>ОО</t>
    </r>
    <r>
      <rPr>
        <vertAlign val="subscript"/>
        <sz val="12"/>
        <color theme="1"/>
        <rFont val="Times New Roman"/>
        <family val="1"/>
        <charset val="204"/>
      </rPr>
      <t>пс-пед</t>
    </r>
    <r>
      <rPr>
        <sz val="12"/>
        <color theme="1"/>
        <rFont val="Times New Roman"/>
        <family val="1"/>
        <charset val="204"/>
      </rPr>
      <t>% = ОО</t>
    </r>
    <r>
      <rPr>
        <vertAlign val="subscript"/>
        <sz val="12"/>
        <color theme="1"/>
        <rFont val="Times New Roman"/>
        <family val="1"/>
        <charset val="204"/>
      </rPr>
      <t>пс-пед</t>
    </r>
    <r>
      <rPr>
        <sz val="12"/>
        <color theme="1"/>
        <rFont val="Times New Roman"/>
        <family val="1"/>
        <charset val="204"/>
      </rPr>
      <t xml:space="preserve"> / ОО х 100%, где 
ОО</t>
    </r>
    <r>
      <rPr>
        <vertAlign val="subscript"/>
        <sz val="12"/>
        <color theme="1"/>
        <rFont val="Times New Roman"/>
        <family val="1"/>
        <charset val="204"/>
      </rPr>
      <t>пс-пед</t>
    </r>
    <r>
      <rPr>
        <sz val="12"/>
        <color theme="1"/>
        <rFont val="Times New Roman"/>
        <family val="1"/>
        <charset val="204"/>
      </rPr>
      <t>% – доля общеобразовательных организаций, в которых обеспечено систематическое психолого-педагогическое сопровождение, в общем количестве общеобразовательных организаций, ОО</t>
    </r>
    <r>
      <rPr>
        <vertAlign val="subscript"/>
        <sz val="12"/>
        <color theme="1"/>
        <rFont val="Times New Roman"/>
        <family val="1"/>
        <charset val="204"/>
      </rPr>
      <t xml:space="preserve">пс-пед </t>
    </r>
    <r>
      <rPr>
        <sz val="12"/>
        <color theme="1"/>
        <rFont val="Times New Roman"/>
        <family val="1"/>
        <charset val="204"/>
      </rPr>
      <t>– количество общеобразовательных организаций, в которых обеспечено систематическое психолого-педагогическое сопровождение, ОО – общее количество общеобразовательных организаций.</t>
    </r>
  </si>
  <si>
    <t>ООпс-пед</t>
  </si>
  <si>
    <r>
      <t>Уч</t>
    </r>
    <r>
      <rPr>
        <vertAlign val="subscript"/>
        <sz val="12"/>
        <color theme="1"/>
        <rFont val="Times New Roman"/>
        <family val="1"/>
        <charset val="204"/>
      </rPr>
      <t>демо</t>
    </r>
    <r>
      <rPr>
        <sz val="12"/>
        <color theme="1"/>
        <rFont val="Times New Roman"/>
        <family val="1"/>
        <charset val="204"/>
      </rPr>
      <t>% = Уч</t>
    </r>
    <r>
      <rPr>
        <vertAlign val="subscript"/>
        <sz val="12"/>
        <color theme="1"/>
        <rFont val="Times New Roman"/>
        <family val="1"/>
        <charset val="204"/>
      </rPr>
      <t xml:space="preserve">демо </t>
    </r>
    <r>
      <rPr>
        <sz val="12"/>
        <color theme="1"/>
        <rFont val="Times New Roman"/>
        <family val="1"/>
        <charset val="204"/>
      </rPr>
      <t>/ Уч х 100%, где Уч</t>
    </r>
    <r>
      <rPr>
        <vertAlign val="subscript"/>
        <sz val="12"/>
        <color theme="1"/>
        <rFont val="Times New Roman"/>
        <family val="1"/>
        <charset val="204"/>
      </rPr>
      <t>демо</t>
    </r>
    <r>
      <rPr>
        <sz val="12"/>
        <color theme="1"/>
        <rFont val="Times New Roman"/>
        <family val="1"/>
        <charset val="204"/>
      </rPr>
      <t>% – доля обучающихся, завершающих обучение в организациях, осуществляющих образовательную деятельность по образовательным программам СПО, прошедших аттестацию с использованием механизма демонстрационного экзамена, в общей численности обучающихся, завершающих обучение в организациях, осуществляющих образовательную деятельность по образовательным программам СПО, Уч</t>
    </r>
    <r>
      <rPr>
        <vertAlign val="subscript"/>
        <sz val="12"/>
        <color theme="1"/>
        <rFont val="Times New Roman"/>
        <family val="1"/>
        <charset val="204"/>
      </rPr>
      <t xml:space="preserve">демо </t>
    </r>
    <r>
      <rPr>
        <sz val="12"/>
        <color theme="1"/>
        <rFont val="Times New Roman"/>
        <family val="1"/>
        <charset val="204"/>
      </rPr>
      <t>–</t>
    </r>
    <r>
      <rPr>
        <vertAlign val="sub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число обучающихся, завершающих обучение в организациях, осуществляющих образовательную деятельность по образовательным программам СПО, прошедших аттестацию с использованием механизма демонстрационного экзамена, Уч – общая численность обучающихся, завершающих обучение в организациях, осуществляющих образовательную деятельность по образовательным программам СПО.</t>
    </r>
  </si>
  <si>
    <t>Учдемо</t>
  </si>
  <si>
    <r>
      <t>Чоб</t>
    </r>
    <r>
      <rPr>
        <vertAlign val="subscript"/>
        <sz val="12"/>
        <color theme="1"/>
        <rFont val="Times New Roman"/>
        <family val="1"/>
        <charset val="204"/>
      </rPr>
      <t>оо</t>
    </r>
    <r>
      <rPr>
        <sz val="12"/>
        <color theme="1"/>
        <rFont val="Times New Roman"/>
        <family val="1"/>
        <charset val="204"/>
      </rPr>
      <t xml:space="preserve">  = Чшк</t>
    </r>
    <r>
      <rPr>
        <vertAlign val="subscript"/>
        <sz val="12"/>
        <color theme="1"/>
        <rFont val="Times New Roman"/>
        <family val="1"/>
        <charset val="204"/>
      </rPr>
      <t>оо</t>
    </r>
    <r>
      <rPr>
        <sz val="12"/>
        <color theme="1"/>
        <rFont val="Times New Roman"/>
        <family val="1"/>
        <charset val="204"/>
      </rPr>
      <t xml:space="preserve"> + Чспо</t>
    </r>
    <r>
      <rPr>
        <vertAlign val="subscript"/>
        <sz val="12"/>
        <color theme="1"/>
        <rFont val="Times New Roman"/>
        <family val="1"/>
        <charset val="204"/>
      </rPr>
      <t xml:space="preserve">оо </t>
    </r>
    <r>
      <rPr>
        <sz val="12"/>
        <color theme="1"/>
        <rFont val="Times New Roman"/>
        <family val="1"/>
        <charset val="204"/>
      </rPr>
      <t xml:space="preserve"> + Чвпо</t>
    </r>
    <r>
      <rPr>
        <vertAlign val="subscript"/>
        <sz val="12"/>
        <color theme="1"/>
        <rFont val="Times New Roman"/>
        <family val="1"/>
        <charset val="204"/>
      </rPr>
      <t>оо</t>
    </r>
    <r>
      <rPr>
        <sz val="12"/>
        <color theme="1"/>
        <rFont val="Times New Roman"/>
        <family val="1"/>
        <charset val="204"/>
      </rPr>
      <t>, где Чоб</t>
    </r>
    <r>
      <rPr>
        <vertAlign val="subscript"/>
        <sz val="12"/>
        <color theme="1"/>
        <rFont val="Times New Roman"/>
        <family val="1"/>
        <charset val="204"/>
      </rPr>
      <t>оо</t>
    </r>
    <r>
      <rPr>
        <sz val="12"/>
        <color theme="1"/>
        <rFont val="Times New Roman"/>
        <family val="1"/>
        <charset val="204"/>
      </rPr>
      <t xml:space="preserve"> – общая численность </t>
    </r>
    <r>
      <rPr>
        <sz val="12"/>
        <color rgb="FF000000"/>
        <rFont val="Times New Roman"/>
        <family val="1"/>
        <charset val="204"/>
      </rPr>
      <t xml:space="preserve">обучающихся, вовлеченных в деятельность общественных объединений, </t>
    </r>
    <r>
      <rPr>
        <sz val="12"/>
        <color theme="1"/>
        <rFont val="Times New Roman"/>
        <family val="1"/>
        <charset val="204"/>
      </rPr>
      <t>Чшк</t>
    </r>
    <r>
      <rPr>
        <vertAlign val="subscript"/>
        <sz val="12"/>
        <color theme="1"/>
        <rFont val="Times New Roman"/>
        <family val="1"/>
        <charset val="204"/>
      </rPr>
      <t>оо</t>
    </r>
    <r>
      <rPr>
        <sz val="12"/>
        <color theme="1"/>
        <rFont val="Times New Roman"/>
        <family val="1"/>
        <charset val="204"/>
      </rPr>
      <t xml:space="preserve"> – число обучающихся</t>
    </r>
    <r>
      <rPr>
        <sz val="12"/>
        <color rgb="FF000000"/>
        <rFont val="Times New Roman"/>
        <family val="1"/>
        <charset val="204"/>
      </rPr>
      <t xml:space="preserve"> на базе образовательных организаций общего образования вовлеченных в деятельность общественных объединений, </t>
    </r>
    <r>
      <rPr>
        <sz val="12"/>
        <color theme="1"/>
        <rFont val="Times New Roman"/>
        <family val="1"/>
        <charset val="204"/>
      </rPr>
      <t>Чспо</t>
    </r>
    <r>
      <rPr>
        <vertAlign val="subscript"/>
        <sz val="12"/>
        <color theme="1"/>
        <rFont val="Times New Roman"/>
        <family val="1"/>
        <charset val="204"/>
      </rPr>
      <t>оо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– число обучающихся на базе образовательных организаций </t>
    </r>
    <r>
      <rPr>
        <sz val="12"/>
        <color rgb="FF000000"/>
        <rFont val="Times New Roman"/>
        <family val="1"/>
        <charset val="204"/>
      </rPr>
      <t xml:space="preserve">среднего профессионального образования, вовлеченных в деятельность общественных объединений, </t>
    </r>
    <r>
      <rPr>
        <sz val="12"/>
        <color theme="1"/>
        <rFont val="Times New Roman"/>
        <family val="1"/>
        <charset val="204"/>
      </rPr>
      <t>Чвпо</t>
    </r>
    <r>
      <rPr>
        <vertAlign val="subscript"/>
        <sz val="12"/>
        <color theme="1"/>
        <rFont val="Times New Roman"/>
        <family val="1"/>
        <charset val="204"/>
      </rPr>
      <t>оо</t>
    </r>
    <r>
      <rPr>
        <sz val="12"/>
        <color theme="1"/>
        <rFont val="Times New Roman"/>
        <family val="1"/>
        <charset val="204"/>
      </rPr>
      <t xml:space="preserve"> – число обучающихся на базе образовательных организаций </t>
    </r>
    <r>
      <rPr>
        <sz val="12"/>
        <color rgb="FF000000"/>
        <rFont val="Times New Roman"/>
        <family val="1"/>
        <charset val="204"/>
      </rPr>
      <t xml:space="preserve"> высшего образования, вовлеченных в деятельность общественных объединений.</t>
    </r>
  </si>
  <si>
    <t>Чшкоо</t>
  </si>
  <si>
    <t>Чспооо  + Чвпооо</t>
  </si>
  <si>
    <r>
      <t>М</t>
    </r>
    <r>
      <rPr>
        <vertAlign val="subscript"/>
        <sz val="12"/>
        <color theme="1"/>
        <rFont val="Times New Roman"/>
        <family val="1"/>
        <charset val="204"/>
      </rPr>
      <t>мер</t>
    </r>
    <r>
      <rPr>
        <sz val="12"/>
        <color theme="1"/>
        <rFont val="Times New Roman"/>
        <family val="1"/>
        <charset val="204"/>
      </rPr>
      <t>% = М</t>
    </r>
    <r>
      <rPr>
        <vertAlign val="subscript"/>
        <sz val="12"/>
        <color theme="1"/>
        <rFont val="Times New Roman"/>
        <family val="1"/>
        <charset val="204"/>
      </rPr>
      <t>мер</t>
    </r>
    <r>
      <rPr>
        <sz val="12"/>
        <color theme="1"/>
        <rFont val="Times New Roman"/>
        <family val="1"/>
        <charset val="204"/>
      </rPr>
      <t xml:space="preserve"> / М х 100%, где М</t>
    </r>
    <r>
      <rPr>
        <vertAlign val="subscript"/>
        <sz val="12"/>
        <color theme="1"/>
        <rFont val="Times New Roman"/>
        <family val="1"/>
        <charset val="204"/>
      </rPr>
      <t>мер</t>
    </r>
    <r>
      <rPr>
        <sz val="12"/>
        <color theme="1"/>
        <rFont val="Times New Roman"/>
        <family val="1"/>
        <charset val="204"/>
      </rPr>
      <t xml:space="preserve">% </t>
    </r>
    <r>
      <rPr>
        <sz val="12"/>
        <color rgb="FF000000"/>
        <rFont val="Times New Roman"/>
        <family val="1"/>
        <charset val="204"/>
      </rPr>
      <t>–</t>
    </r>
    <r>
      <rPr>
        <sz val="12"/>
        <color theme="1"/>
        <rFont val="Times New Roman"/>
        <family val="1"/>
        <charset val="204"/>
      </rPr>
      <t xml:space="preserve"> доля 
мо</t>
    </r>
    <r>
      <rPr>
        <sz val="12"/>
        <color rgb="FF000000"/>
        <rFont val="Times New Roman"/>
        <family val="1"/>
        <charset val="204"/>
      </rPr>
      <t xml:space="preserve">лодежи, задействованной в мероприятиях по вовлечению в творческую деятельность, </t>
    </r>
    <r>
      <rPr>
        <sz val="12"/>
        <color theme="1"/>
        <rFont val="Times New Roman"/>
        <family val="1"/>
        <charset val="204"/>
      </rPr>
      <t>М</t>
    </r>
    <r>
      <rPr>
        <vertAlign val="subscript"/>
        <sz val="12"/>
        <color theme="1"/>
        <rFont val="Times New Roman"/>
        <family val="1"/>
        <charset val="204"/>
      </rPr>
      <t xml:space="preserve">мер </t>
    </r>
    <r>
      <rPr>
        <sz val="12"/>
        <color rgb="FF000000"/>
        <rFont val="Times New Roman"/>
        <family val="1"/>
        <charset val="204"/>
      </rPr>
      <t xml:space="preserve">– число молодежи (14-30 лет), задействованной в мероприятиях по вовлечению в творческую деятельность, </t>
    </r>
    <r>
      <rPr>
        <sz val="12"/>
        <color theme="1"/>
        <rFont val="Times New Roman"/>
        <family val="1"/>
        <charset val="204"/>
      </rPr>
      <t>М – общее число молодежи (14-30 лет).</t>
    </r>
  </si>
  <si>
    <t>Ммер</t>
  </si>
  <si>
    <r>
      <t>ОУ</t>
    </r>
    <r>
      <rPr>
        <vertAlign val="subscript"/>
        <sz val="12"/>
        <color theme="1"/>
        <rFont val="Times New Roman"/>
        <family val="1"/>
        <charset val="204"/>
      </rPr>
      <t>ВИ</t>
    </r>
    <r>
      <rPr>
        <sz val="12"/>
        <color theme="1"/>
        <rFont val="Times New Roman"/>
        <family val="1"/>
        <charset val="204"/>
      </rPr>
      <t>% = ОУ</t>
    </r>
    <r>
      <rPr>
        <vertAlign val="subscript"/>
        <sz val="12"/>
        <color theme="1"/>
        <rFont val="Times New Roman"/>
        <family val="1"/>
        <charset val="204"/>
      </rPr>
      <t>ВИ</t>
    </r>
    <r>
      <rPr>
        <sz val="12"/>
        <color theme="1"/>
        <rFont val="Times New Roman"/>
        <family val="1"/>
        <charset val="204"/>
      </rPr>
      <t xml:space="preserve"> / ОУ х 100%, где ОУ</t>
    </r>
    <r>
      <rPr>
        <vertAlign val="subscript"/>
        <sz val="12"/>
        <color theme="1"/>
        <rFont val="Times New Roman"/>
        <family val="1"/>
        <charset val="204"/>
      </rPr>
      <t>ВИ</t>
    </r>
    <r>
      <rPr>
        <sz val="12"/>
        <color theme="1"/>
        <rFont val="Times New Roman"/>
        <family val="1"/>
        <charset val="204"/>
      </rPr>
      <t xml:space="preserve">% – доля </t>
    </r>
    <r>
      <rPr>
        <sz val="12"/>
        <color rgb="FF000000"/>
        <rFont val="Times New Roman"/>
        <family val="1"/>
        <charset val="204"/>
      </rPr>
      <t xml:space="preserve">образовательных организаций, имеющих высокоскоростное Интернет-соединение: не менее 100 Мб/с – для городских, 50 Мб/с – для сельских, </t>
    </r>
    <r>
      <rPr>
        <sz val="12"/>
        <color theme="1"/>
        <rFont val="Times New Roman"/>
        <family val="1"/>
        <charset val="204"/>
      </rPr>
      <t>ОУ</t>
    </r>
    <r>
      <rPr>
        <vertAlign val="subscript"/>
        <sz val="12"/>
        <color theme="1"/>
        <rFont val="Times New Roman"/>
        <family val="1"/>
        <charset val="204"/>
      </rPr>
      <t xml:space="preserve">ВИ </t>
    </r>
    <r>
      <rPr>
        <sz val="12"/>
        <color theme="1"/>
        <rFont val="Times New Roman"/>
        <family val="1"/>
        <charset val="204"/>
      </rPr>
      <t xml:space="preserve">– количество </t>
    </r>
    <r>
      <rPr>
        <sz val="12"/>
        <color rgb="FF000000"/>
        <rFont val="Times New Roman"/>
        <family val="1"/>
        <charset val="204"/>
      </rPr>
      <t xml:space="preserve">образовательных организаций, имеющих высокоскоростное Интернет-соединение: не менее 100 Мб/с – для городских, 50 Мб/с – для сельских, </t>
    </r>
    <r>
      <rPr>
        <sz val="12"/>
        <color theme="1"/>
        <rFont val="Times New Roman"/>
        <family val="1"/>
        <charset val="204"/>
      </rPr>
      <t>ОУ – общее количество образовательных организаций.</t>
    </r>
  </si>
  <si>
    <t>ОУВИ</t>
  </si>
  <si>
    <r>
      <t>ДОУ%</t>
    </r>
    <r>
      <rPr>
        <vertAlign val="subscript"/>
        <sz val="12"/>
        <color theme="1"/>
        <rFont val="Times New Roman"/>
        <family val="1"/>
        <charset val="204"/>
      </rPr>
      <t>п0-3</t>
    </r>
    <r>
      <rPr>
        <sz val="12"/>
        <color theme="1"/>
        <rFont val="Times New Roman"/>
        <family val="1"/>
        <charset val="204"/>
      </rPr>
      <t xml:space="preserve"> = (ДОУ</t>
    </r>
    <r>
      <rPr>
        <vertAlign val="subscript"/>
        <sz val="12"/>
        <color theme="1"/>
        <rFont val="Times New Roman"/>
        <family val="1"/>
        <charset val="204"/>
      </rPr>
      <t>п0-3</t>
    </r>
    <r>
      <rPr>
        <sz val="12"/>
        <color theme="1"/>
        <rFont val="Times New Roman"/>
        <family val="1"/>
        <charset val="204"/>
      </rPr>
      <t xml:space="preserve"> / (ДОУ</t>
    </r>
    <r>
      <rPr>
        <vertAlign val="subscript"/>
        <sz val="12"/>
        <color theme="1"/>
        <rFont val="Times New Roman"/>
        <family val="1"/>
        <charset val="204"/>
      </rPr>
      <t>п0-3</t>
    </r>
    <r>
      <rPr>
        <sz val="12"/>
        <color theme="1"/>
        <rFont val="Times New Roman"/>
        <family val="1"/>
        <charset val="204"/>
      </rPr>
      <t xml:space="preserve"> + ДОУ</t>
    </r>
    <r>
      <rPr>
        <vertAlign val="subscript"/>
        <sz val="12"/>
        <color theme="1"/>
        <rFont val="Times New Roman"/>
        <family val="1"/>
        <charset val="204"/>
      </rPr>
      <t>н0-3</t>
    </r>
    <r>
      <rPr>
        <sz val="12"/>
        <color theme="1"/>
        <rFont val="Times New Roman"/>
        <family val="1"/>
        <charset val="204"/>
      </rPr>
      <t>)) 
х 100%, где ДОУ%</t>
    </r>
    <r>
      <rPr>
        <vertAlign val="subscript"/>
        <sz val="12"/>
        <color theme="1"/>
        <rFont val="Times New Roman"/>
        <family val="1"/>
        <charset val="204"/>
      </rPr>
      <t xml:space="preserve">п0-3 </t>
    </r>
    <r>
      <rPr>
        <sz val="12"/>
        <color theme="1"/>
        <rFont val="Times New Roman"/>
        <family val="1"/>
        <charset val="204"/>
      </rPr>
      <t>– доля детей в возрасте до 3 лет, получающих образовательные услуги по дошкольному образованию  от общего числа детей нуждающихся в получении образовательных услуг по дошкольному образованию; ДОУ</t>
    </r>
    <r>
      <rPr>
        <vertAlign val="subscript"/>
        <sz val="12"/>
        <color theme="1"/>
        <rFont val="Times New Roman"/>
        <family val="1"/>
        <charset val="204"/>
      </rPr>
      <t xml:space="preserve">п0-3 </t>
    </r>
    <r>
      <rPr>
        <sz val="12"/>
        <color theme="1"/>
        <rFont val="Times New Roman"/>
        <family val="1"/>
        <charset val="204"/>
      </rPr>
      <t>– численность детей в возрасте от 0 до 3 лет, получающих образовательные услуги по дошкольному образованию; ДОУ</t>
    </r>
    <r>
      <rPr>
        <vertAlign val="subscript"/>
        <sz val="12"/>
        <color theme="1"/>
        <rFont val="Times New Roman"/>
        <family val="1"/>
        <charset val="204"/>
      </rPr>
      <t>н0-3</t>
    </r>
    <r>
      <rPr>
        <sz val="12"/>
        <color theme="1"/>
        <rFont val="Times New Roman"/>
        <family val="1"/>
        <charset val="204"/>
      </rPr>
      <t xml:space="preserve"> – численность детей в возрасте от 0 до 3 лет, находящихся в актуальной очереди для предоставления места в государственных (муниципальных) дошкольных учреждениях.</t>
    </r>
  </si>
  <si>
    <t>ДОУп0-3</t>
  </si>
  <si>
    <t>ДОУн0-3</t>
  </si>
  <si>
    <r>
      <t>ДОУ%</t>
    </r>
    <r>
      <rPr>
        <vertAlign val="subscript"/>
        <sz val="12"/>
        <color theme="1"/>
        <rFont val="Times New Roman"/>
        <family val="1"/>
        <charset val="204"/>
      </rPr>
      <t>п3-7</t>
    </r>
    <r>
      <rPr>
        <sz val="12"/>
        <color theme="1"/>
        <rFont val="Times New Roman"/>
        <family val="1"/>
        <charset val="204"/>
      </rPr>
      <t xml:space="preserve"> = (ДОУ</t>
    </r>
    <r>
      <rPr>
        <vertAlign val="subscript"/>
        <sz val="12"/>
        <color theme="1"/>
        <rFont val="Times New Roman"/>
        <family val="1"/>
        <charset val="204"/>
      </rPr>
      <t>п3-7</t>
    </r>
    <r>
      <rPr>
        <sz val="12"/>
        <color theme="1"/>
        <rFont val="Times New Roman"/>
        <family val="1"/>
        <charset val="204"/>
      </rPr>
      <t xml:space="preserve"> / (ДОУ</t>
    </r>
    <r>
      <rPr>
        <vertAlign val="subscript"/>
        <sz val="12"/>
        <color theme="1"/>
        <rFont val="Times New Roman"/>
        <family val="1"/>
        <charset val="204"/>
      </rPr>
      <t>п3-7</t>
    </r>
    <r>
      <rPr>
        <sz val="12"/>
        <color theme="1"/>
        <rFont val="Times New Roman"/>
        <family val="1"/>
        <charset val="204"/>
      </rPr>
      <t xml:space="preserve"> + ДОУ</t>
    </r>
    <r>
      <rPr>
        <vertAlign val="subscript"/>
        <sz val="12"/>
        <color theme="1"/>
        <rFont val="Times New Roman"/>
        <family val="1"/>
        <charset val="204"/>
      </rPr>
      <t>н3-7</t>
    </r>
    <r>
      <rPr>
        <sz val="12"/>
        <color theme="1"/>
        <rFont val="Times New Roman"/>
        <family val="1"/>
        <charset val="204"/>
      </rPr>
      <t>)) х 100%, где ДОУ%</t>
    </r>
    <r>
      <rPr>
        <vertAlign val="subscript"/>
        <sz val="12"/>
        <color theme="1"/>
        <rFont val="Times New Roman"/>
        <family val="1"/>
        <charset val="204"/>
      </rPr>
      <t xml:space="preserve">п3-7 </t>
    </r>
    <r>
      <rPr>
        <sz val="12"/>
        <color theme="1"/>
        <rFont val="Times New Roman"/>
        <family val="1"/>
        <charset val="204"/>
      </rPr>
      <t>– доля детей в возрасте от 3 до 7 лет, получающих образовательные услуги по дошкольному образованию от общего числа детей нуждающихся в получении образовательных услуг по дошкольному образованию; ДОУ</t>
    </r>
    <r>
      <rPr>
        <vertAlign val="subscript"/>
        <sz val="12"/>
        <color theme="1"/>
        <rFont val="Times New Roman"/>
        <family val="1"/>
        <charset val="204"/>
      </rPr>
      <t xml:space="preserve">п3-7 </t>
    </r>
    <r>
      <rPr>
        <sz val="12"/>
        <color theme="1"/>
        <rFont val="Times New Roman"/>
        <family val="1"/>
        <charset val="204"/>
      </rPr>
      <t>– численность детей в возрасте от 3 до 7 лет, получающих образовательные услуги по дошкольному образованию; ДОУ</t>
    </r>
    <r>
      <rPr>
        <vertAlign val="subscript"/>
        <sz val="12"/>
        <color theme="1"/>
        <rFont val="Times New Roman"/>
        <family val="1"/>
        <charset val="204"/>
      </rPr>
      <t>н3-7</t>
    </r>
    <r>
      <rPr>
        <sz val="12"/>
        <color theme="1"/>
        <rFont val="Times New Roman"/>
        <family val="1"/>
        <charset val="204"/>
      </rPr>
      <t xml:space="preserve"> – численность детей в возрасте от 3 до 7 лет, находящихся в актуальной очереди для предоставления места в государственных (муниципальных) дошкольных учреждениях</t>
    </r>
  </si>
  <si>
    <t>ДОУп3-7</t>
  </si>
  <si>
    <t>ДОУн3-7</t>
  </si>
  <si>
    <r>
      <t>Вып</t>
    </r>
    <r>
      <rPr>
        <vertAlign val="subscript"/>
        <sz val="12"/>
        <color theme="1"/>
        <rFont val="Times New Roman"/>
        <family val="1"/>
        <charset val="204"/>
      </rPr>
      <t>неатОО</t>
    </r>
    <r>
      <rPr>
        <sz val="12"/>
        <color theme="1"/>
        <rFont val="Times New Roman"/>
        <family val="1"/>
        <charset val="204"/>
      </rPr>
      <t>% = Вып</t>
    </r>
    <r>
      <rPr>
        <vertAlign val="subscript"/>
        <sz val="12"/>
        <color theme="1"/>
        <rFont val="Times New Roman"/>
        <family val="1"/>
        <charset val="204"/>
      </rPr>
      <t xml:space="preserve">неатОО </t>
    </r>
    <r>
      <rPr>
        <sz val="12"/>
        <color theme="1"/>
        <rFont val="Times New Roman"/>
        <family val="1"/>
        <charset val="204"/>
      </rPr>
      <t>/ Вып</t>
    </r>
    <r>
      <rPr>
        <vertAlign val="subscript"/>
        <sz val="12"/>
        <color theme="1"/>
        <rFont val="Times New Roman"/>
        <family val="1"/>
        <charset val="204"/>
      </rPr>
      <t>ОО</t>
    </r>
    <r>
      <rPr>
        <sz val="12"/>
        <color theme="1"/>
        <rFont val="Times New Roman"/>
        <family val="1"/>
        <charset val="204"/>
      </rPr>
      <t xml:space="preserve"> х 100%, где Вып</t>
    </r>
    <r>
      <rPr>
        <vertAlign val="subscript"/>
        <sz val="12"/>
        <color theme="1"/>
        <rFont val="Times New Roman"/>
        <family val="1"/>
        <charset val="204"/>
      </rPr>
      <t>неатОО</t>
    </r>
    <r>
      <rPr>
        <sz val="12"/>
        <color theme="1"/>
        <rFont val="Times New Roman"/>
        <family val="1"/>
        <charset val="204"/>
      </rPr>
      <t>% – доля выпускников общеобразовательных организаций, не получивших аттестат об основном общем образовании, от общего числа выпускников ступени основного общего образования общеобразовательных организаций, Вып</t>
    </r>
    <r>
      <rPr>
        <vertAlign val="subscript"/>
        <sz val="12"/>
        <color theme="1"/>
        <rFont val="Times New Roman"/>
        <family val="1"/>
        <charset val="204"/>
      </rPr>
      <t xml:space="preserve">неатОО </t>
    </r>
    <r>
      <rPr>
        <sz val="12"/>
        <color theme="1"/>
        <rFont val="Times New Roman"/>
        <family val="1"/>
        <charset val="204"/>
      </rPr>
      <t>– число выпускников общеобразовательных организаций, не получивших аттестат об основном общем образовании, Вып</t>
    </r>
    <r>
      <rPr>
        <vertAlign val="subscript"/>
        <sz val="12"/>
        <color theme="1"/>
        <rFont val="Times New Roman"/>
        <family val="1"/>
        <charset val="204"/>
      </rPr>
      <t>ОО</t>
    </r>
    <r>
      <rPr>
        <sz val="12"/>
        <color theme="1"/>
        <rFont val="Times New Roman"/>
        <family val="1"/>
        <charset val="204"/>
      </rPr>
      <t xml:space="preserve"> – общее число выпускников уровня основного общего образования общеобразовательных организаций.</t>
    </r>
  </si>
  <si>
    <t>ВыпнеатОО</t>
  </si>
  <si>
    <t>Выпоо</t>
  </si>
  <si>
    <r>
      <t>Доля выпускников ОО, не получивших аттестат о среднем общем образовании, от общего числа выпускников ОО</t>
    </r>
    <r>
      <rPr>
        <vertAlign val="superscript"/>
        <sz val="12"/>
        <color theme="1"/>
        <rFont val="Times New Roman"/>
        <family val="1"/>
        <charset val="204"/>
      </rPr>
      <t>4</t>
    </r>
  </si>
  <si>
    <r>
      <t>Вып</t>
    </r>
    <r>
      <rPr>
        <vertAlign val="subscript"/>
        <sz val="12"/>
        <color theme="1"/>
        <rFont val="Times New Roman"/>
        <family val="1"/>
        <charset val="204"/>
      </rPr>
      <t>неатСО</t>
    </r>
    <r>
      <rPr>
        <sz val="12"/>
        <color theme="1"/>
        <rFont val="Times New Roman"/>
        <family val="1"/>
        <charset val="204"/>
      </rPr>
      <t>% = Вып</t>
    </r>
    <r>
      <rPr>
        <vertAlign val="subscript"/>
        <sz val="12"/>
        <color theme="1"/>
        <rFont val="Times New Roman"/>
        <family val="1"/>
        <charset val="204"/>
      </rPr>
      <t xml:space="preserve">неатСО </t>
    </r>
    <r>
      <rPr>
        <sz val="12"/>
        <color theme="1"/>
        <rFont val="Times New Roman"/>
        <family val="1"/>
        <charset val="204"/>
      </rPr>
      <t>/ Вып</t>
    </r>
    <r>
      <rPr>
        <vertAlign val="subscript"/>
        <sz val="12"/>
        <color theme="1"/>
        <rFont val="Times New Roman"/>
        <family val="1"/>
        <charset val="204"/>
      </rPr>
      <t>СО</t>
    </r>
    <r>
      <rPr>
        <sz val="12"/>
        <color theme="1"/>
        <rFont val="Times New Roman"/>
        <family val="1"/>
        <charset val="204"/>
      </rPr>
      <t xml:space="preserve"> х 100%, где Вып</t>
    </r>
    <r>
      <rPr>
        <vertAlign val="subscript"/>
        <sz val="12"/>
        <color theme="1"/>
        <rFont val="Times New Roman"/>
        <family val="1"/>
        <charset val="204"/>
      </rPr>
      <t>неатСО</t>
    </r>
    <r>
      <rPr>
        <sz val="12"/>
        <color theme="1"/>
        <rFont val="Times New Roman"/>
        <family val="1"/>
        <charset val="204"/>
      </rPr>
      <t>% – доля выпускников общеобразовательных организаций, не получивших аттестат о среднем общем образовании, от общего числа выпускников ступени среднего общего образования общеобразовательных организаций, Вып</t>
    </r>
    <r>
      <rPr>
        <vertAlign val="subscript"/>
        <sz val="12"/>
        <color theme="1"/>
        <rFont val="Times New Roman"/>
        <family val="1"/>
        <charset val="204"/>
      </rPr>
      <t xml:space="preserve">неатСО </t>
    </r>
    <r>
      <rPr>
        <sz val="12"/>
        <color theme="1"/>
        <rFont val="Times New Roman"/>
        <family val="1"/>
        <charset val="204"/>
      </rPr>
      <t>– число выпускников общеобразовательных организаций, не получивших аттестат о среднем общем образовании, Вып</t>
    </r>
    <r>
      <rPr>
        <vertAlign val="subscript"/>
        <sz val="12"/>
        <color theme="1"/>
        <rFont val="Times New Roman"/>
        <family val="1"/>
        <charset val="204"/>
      </rPr>
      <t>СО</t>
    </r>
    <r>
      <rPr>
        <sz val="12"/>
        <color theme="1"/>
        <rFont val="Times New Roman"/>
        <family val="1"/>
        <charset val="204"/>
      </rPr>
      <t xml:space="preserve"> – общее число выпускников уровня среднего общего образования общеобразовательных организаций.</t>
    </r>
  </si>
  <si>
    <t>ВыпнеатСО</t>
  </si>
  <si>
    <t>Выпсо</t>
  </si>
  <si>
    <r>
      <t>Вып</t>
    </r>
    <r>
      <rPr>
        <vertAlign val="subscript"/>
        <sz val="12"/>
        <color theme="1"/>
        <rFont val="Times New Roman"/>
        <family val="1"/>
        <charset val="204"/>
      </rPr>
      <t>физ(min)</t>
    </r>
    <r>
      <rPr>
        <sz val="12"/>
        <color theme="1"/>
        <rFont val="Times New Roman"/>
        <family val="1"/>
        <charset val="204"/>
      </rPr>
      <t>% = Вып</t>
    </r>
    <r>
      <rPr>
        <vertAlign val="subscript"/>
        <sz val="12"/>
        <color theme="1"/>
        <rFont val="Times New Roman"/>
        <family val="1"/>
        <charset val="204"/>
      </rPr>
      <t xml:space="preserve">физ(min) </t>
    </r>
    <r>
      <rPr>
        <sz val="12"/>
        <color theme="1"/>
        <rFont val="Times New Roman"/>
        <family val="1"/>
        <charset val="204"/>
      </rPr>
      <t>/ Вып</t>
    </r>
    <r>
      <rPr>
        <vertAlign val="subscript"/>
        <sz val="12"/>
        <color theme="1"/>
        <rFont val="Times New Roman"/>
        <family val="1"/>
        <charset val="204"/>
      </rPr>
      <t>физ</t>
    </r>
    <r>
      <rPr>
        <sz val="12"/>
        <color theme="1"/>
        <rFont val="Times New Roman"/>
        <family val="1"/>
        <charset val="204"/>
      </rPr>
      <t xml:space="preserve"> х 100%, где Вып</t>
    </r>
    <r>
      <rPr>
        <vertAlign val="subscript"/>
        <sz val="12"/>
        <color theme="1"/>
        <rFont val="Times New Roman"/>
        <family val="1"/>
        <charset val="204"/>
      </rPr>
      <t>физ(min)</t>
    </r>
    <r>
      <rPr>
        <sz val="12"/>
        <color theme="1"/>
        <rFont val="Times New Roman"/>
        <family val="1"/>
        <charset val="204"/>
      </rPr>
      <t>%  – доля выпускников, получивших количество баллов на ЕГЭ по физике не ниже минимального, от общего числа выпускников, сдававших физику, Вып</t>
    </r>
    <r>
      <rPr>
        <vertAlign val="subscript"/>
        <sz val="12"/>
        <color theme="1"/>
        <rFont val="Times New Roman"/>
        <family val="1"/>
        <charset val="204"/>
      </rPr>
      <t xml:space="preserve">физ(min) </t>
    </r>
    <r>
      <rPr>
        <sz val="12"/>
        <color theme="1"/>
        <rFont val="Times New Roman"/>
        <family val="1"/>
        <charset val="204"/>
      </rPr>
      <t>– число выпускников, получивших количество баллов на ЕГЭ по физике не ниже минимального, Вып</t>
    </r>
    <r>
      <rPr>
        <vertAlign val="subscript"/>
        <sz val="12"/>
        <color theme="1"/>
        <rFont val="Times New Roman"/>
        <family val="1"/>
        <charset val="204"/>
      </rPr>
      <t>физ</t>
    </r>
    <r>
      <rPr>
        <sz val="12"/>
        <color theme="1"/>
        <rFont val="Times New Roman"/>
        <family val="1"/>
        <charset val="204"/>
      </rPr>
      <t xml:space="preserve"> – общее число выпускников общеобразовательных организаций, сдававших физику</t>
    </r>
  </si>
  <si>
    <t>Выпфиз(min)</t>
  </si>
  <si>
    <t>Выпфиз</t>
  </si>
  <si>
    <r>
      <t>Уч</t>
    </r>
    <r>
      <rPr>
        <vertAlign val="subscript"/>
        <sz val="12"/>
        <color theme="1"/>
        <rFont val="Times New Roman"/>
        <family val="1"/>
        <charset val="204"/>
      </rPr>
      <t>овз</t>
    </r>
    <r>
      <rPr>
        <sz val="12"/>
        <color theme="1"/>
        <rFont val="Times New Roman"/>
        <family val="1"/>
        <charset val="204"/>
      </rPr>
      <t>% = Уч</t>
    </r>
    <r>
      <rPr>
        <vertAlign val="subscript"/>
        <sz val="12"/>
        <color theme="1"/>
        <rFont val="Times New Roman"/>
        <family val="1"/>
        <charset val="204"/>
      </rPr>
      <t xml:space="preserve">овз </t>
    </r>
    <r>
      <rPr>
        <sz val="12"/>
        <color theme="1"/>
        <rFont val="Times New Roman"/>
        <family val="1"/>
        <charset val="204"/>
      </rPr>
      <t>/ Уч х 100%, где Уч</t>
    </r>
    <r>
      <rPr>
        <vertAlign val="subscript"/>
        <sz val="12"/>
        <color theme="1"/>
        <rFont val="Times New Roman"/>
        <family val="1"/>
        <charset val="204"/>
      </rPr>
      <t>овз</t>
    </r>
    <r>
      <rPr>
        <sz val="12"/>
        <color theme="1"/>
        <rFont val="Times New Roman"/>
        <family val="1"/>
        <charset val="204"/>
      </rPr>
      <t>% – доля обучающихся общеобразовательных организаций с ограниченными возможностями здоровья, обучающихся интегрировано, и учащихся, находящихся на индивидуальном обучении, в общей численности обучающихся общеобразовательных организаций (без учета учащихся СКОУ), Уч</t>
    </r>
    <r>
      <rPr>
        <vertAlign val="subscript"/>
        <sz val="12"/>
        <color theme="1"/>
        <rFont val="Times New Roman"/>
        <family val="1"/>
        <charset val="204"/>
      </rPr>
      <t xml:space="preserve">овз </t>
    </r>
    <r>
      <rPr>
        <sz val="12"/>
        <color theme="1"/>
        <rFont val="Times New Roman"/>
        <family val="1"/>
        <charset val="204"/>
      </rPr>
      <t>–</t>
    </r>
    <r>
      <rPr>
        <vertAlign val="sub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число обучающихся общеобразовательных организаций с ограниченными возможностями здоровья, обучающихся интегрировано, и учащихся, находящихся на индивидуальном обучении, в общей численности обучающихся общеобразовательных организаций (без учета учащихся СКОУ), Уч – общая численность обучающихся общеобразовательных организаций (без учета учащихся СКОУ).</t>
    </r>
  </si>
  <si>
    <t xml:space="preserve">Учовз </t>
  </si>
  <si>
    <r>
      <t>Уч</t>
    </r>
    <r>
      <rPr>
        <vertAlign val="subscript"/>
        <sz val="12"/>
        <color theme="1"/>
        <rFont val="Times New Roman"/>
        <family val="1"/>
        <charset val="204"/>
      </rPr>
      <t>10-11</t>
    </r>
    <r>
      <rPr>
        <sz val="12"/>
        <color theme="1"/>
        <rFont val="Times New Roman"/>
        <family val="1"/>
        <charset val="204"/>
      </rPr>
      <t>% = Уч</t>
    </r>
    <r>
      <rPr>
        <vertAlign val="subscript"/>
        <sz val="12"/>
        <color theme="1"/>
        <rFont val="Times New Roman"/>
        <family val="1"/>
        <charset val="204"/>
      </rPr>
      <t>11</t>
    </r>
    <r>
      <rPr>
        <sz val="12"/>
        <color theme="1"/>
        <rFont val="Times New Roman"/>
        <family val="1"/>
        <charset val="204"/>
      </rPr>
      <t>/ Уч</t>
    </r>
    <r>
      <rPr>
        <vertAlign val="subscript"/>
        <sz val="12"/>
        <color theme="1"/>
        <rFont val="Times New Roman"/>
        <family val="1"/>
        <charset val="204"/>
      </rPr>
      <t>10</t>
    </r>
    <r>
      <rPr>
        <sz val="12"/>
        <color theme="1"/>
        <rFont val="Times New Roman"/>
        <family val="1"/>
        <charset val="204"/>
      </rPr>
      <t xml:space="preserve"> х 100%, где Уч</t>
    </r>
    <r>
      <rPr>
        <vertAlign val="subscript"/>
        <sz val="12"/>
        <color theme="1"/>
        <rFont val="Times New Roman"/>
        <family val="1"/>
        <charset val="204"/>
      </rPr>
      <t>10-11</t>
    </r>
    <r>
      <rPr>
        <sz val="12"/>
        <color theme="1"/>
        <rFont val="Times New Roman"/>
        <family val="1"/>
        <charset val="204"/>
      </rPr>
      <t>% – доля учащихся, окончивших 11 класс в отчетном году, от числа учащихся, пришедших в 10 класс 2-мя годами ранее, Уч</t>
    </r>
    <r>
      <rPr>
        <vertAlign val="subscript"/>
        <sz val="12"/>
        <color theme="1"/>
        <rFont val="Times New Roman"/>
        <family val="1"/>
        <charset val="204"/>
      </rPr>
      <t xml:space="preserve">11 </t>
    </r>
    <r>
      <rPr>
        <sz val="12"/>
        <color theme="1"/>
        <rFont val="Times New Roman"/>
        <family val="1"/>
        <charset val="204"/>
      </rPr>
      <t>–</t>
    </r>
    <r>
      <rPr>
        <vertAlign val="sub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число учащихся, окончивших 11 класс в отчетном году, Уч</t>
    </r>
    <r>
      <rPr>
        <vertAlign val="subscript"/>
        <sz val="12"/>
        <color theme="1"/>
        <rFont val="Times New Roman"/>
        <family val="1"/>
        <charset val="204"/>
      </rPr>
      <t>10</t>
    </r>
    <r>
      <rPr>
        <sz val="12"/>
        <color theme="1"/>
        <rFont val="Times New Roman"/>
        <family val="1"/>
        <charset val="204"/>
      </rPr>
      <t xml:space="preserve"> – число учащихся, пришедших в 10-й класс 2-мя годами ранее.</t>
    </r>
  </si>
  <si>
    <t>Уч11</t>
  </si>
  <si>
    <t>Уч10</t>
  </si>
  <si>
    <r>
      <t>%Вып</t>
    </r>
    <r>
      <rPr>
        <vertAlign val="subscript"/>
        <sz val="12"/>
        <color theme="1"/>
        <rFont val="Times New Roman"/>
        <family val="1"/>
        <charset val="204"/>
      </rPr>
      <t>впо+споСО</t>
    </r>
    <r>
      <rPr>
        <sz val="12"/>
        <color theme="1"/>
        <rFont val="Times New Roman"/>
        <family val="1"/>
        <charset val="204"/>
      </rPr>
      <t xml:space="preserve"> = Вып</t>
    </r>
    <r>
      <rPr>
        <vertAlign val="subscript"/>
        <sz val="12"/>
        <color theme="1"/>
        <rFont val="Times New Roman"/>
        <family val="1"/>
        <charset val="204"/>
      </rPr>
      <t>впо+споСО</t>
    </r>
    <r>
      <rPr>
        <sz val="12"/>
        <color theme="1"/>
        <rFont val="Times New Roman"/>
        <family val="1"/>
        <charset val="204"/>
      </rPr>
      <t xml:space="preserve"> / Вып х 100, где %Вып</t>
    </r>
    <r>
      <rPr>
        <vertAlign val="subscript"/>
        <sz val="12"/>
        <color theme="1"/>
        <rFont val="Times New Roman"/>
        <family val="1"/>
        <charset val="204"/>
      </rPr>
      <t>впо+споСО</t>
    </r>
    <r>
      <rPr>
        <sz val="12"/>
        <color theme="1"/>
        <rFont val="Times New Roman"/>
        <family val="1"/>
        <charset val="204"/>
      </rPr>
      <t xml:space="preserve"> – доля выпускников 11-х классов, поступивших в образовательные организации высшего образования и профессиональные образовательные организации, расположенные на территории Самарской области, в общей численности выпускников 11-х классов; Вып</t>
    </r>
    <r>
      <rPr>
        <vertAlign val="subscript"/>
        <sz val="12"/>
        <color theme="1"/>
        <rFont val="Times New Roman"/>
        <family val="1"/>
        <charset val="204"/>
      </rPr>
      <t>впо+споСО</t>
    </r>
    <r>
      <rPr>
        <sz val="12"/>
        <color theme="1"/>
        <rFont val="Times New Roman"/>
        <family val="1"/>
        <charset val="204"/>
      </rPr>
      <t xml:space="preserve"> – число выпускников 11-х классов, поступивших в образовательные организации высшего образования и профессиональные образовательные организации, расположенные на территории Самарской области; Вып – общая численность выпускников 11-х классов.</t>
    </r>
  </si>
  <si>
    <t>Выпвпо+споСО</t>
  </si>
  <si>
    <r>
      <t>%Уч</t>
    </r>
    <r>
      <rPr>
        <vertAlign val="subscript"/>
        <sz val="12"/>
        <color theme="1"/>
        <rFont val="Times New Roman"/>
        <family val="1"/>
        <charset val="204"/>
      </rPr>
      <t>гп</t>
    </r>
    <r>
      <rPr>
        <sz val="12"/>
        <color theme="1"/>
        <rFont val="Times New Roman"/>
        <family val="1"/>
        <charset val="204"/>
      </rPr>
      <t xml:space="preserve"> = (Уч</t>
    </r>
    <r>
      <rPr>
        <vertAlign val="subscript"/>
        <sz val="12"/>
        <color theme="1"/>
        <rFont val="Times New Roman"/>
        <family val="1"/>
        <charset val="204"/>
      </rPr>
      <t>гп</t>
    </r>
    <r>
      <rPr>
        <sz val="12"/>
        <color theme="1"/>
        <rFont val="Times New Roman"/>
        <family val="1"/>
        <charset val="204"/>
      </rPr>
      <t xml:space="preserve"> / Уч) х 100%, где %Уч</t>
    </r>
    <r>
      <rPr>
        <vertAlign val="subscript"/>
        <sz val="12"/>
        <color theme="1"/>
        <rFont val="Times New Roman"/>
        <family val="1"/>
        <charset val="204"/>
      </rPr>
      <t>гп</t>
    </r>
    <r>
      <rPr>
        <sz val="12"/>
        <color theme="1"/>
        <rFont val="Times New Roman"/>
        <family val="1"/>
        <charset val="204"/>
      </rPr>
      <t xml:space="preserve"> – доля обучающихся общеобразовательных организаций, охваченных горячим питанием, от общей численности обучающихся общеобразовательных организаций; Уч</t>
    </r>
    <r>
      <rPr>
        <vertAlign val="subscript"/>
        <sz val="12"/>
        <color theme="1"/>
        <rFont val="Times New Roman"/>
        <family val="1"/>
        <charset val="204"/>
      </rPr>
      <t>гп</t>
    </r>
    <r>
      <rPr>
        <sz val="12"/>
        <color theme="1"/>
        <rFont val="Times New Roman"/>
        <family val="1"/>
        <charset val="204"/>
      </rPr>
      <t xml:space="preserve"> – число обучающихся общеобразовательных организаций, охваченных горячим питанием; Уч – общая численность обучающихся общеобразовательных организаций.</t>
    </r>
  </si>
  <si>
    <t xml:space="preserve">Учгп </t>
  </si>
  <si>
    <r>
      <t>%НСЛ</t>
    </r>
    <r>
      <rPr>
        <vertAlign val="subscript"/>
        <sz val="12"/>
        <color theme="1"/>
        <rFont val="Times New Roman"/>
        <family val="1"/>
        <charset val="204"/>
      </rPr>
      <t>необуч</t>
    </r>
    <r>
      <rPr>
        <sz val="12"/>
        <color theme="1"/>
        <rFont val="Times New Roman"/>
        <family val="1"/>
        <charset val="204"/>
      </rPr>
      <t xml:space="preserve"> = НСЛ</t>
    </r>
    <r>
      <rPr>
        <vertAlign val="subscript"/>
        <sz val="12"/>
        <color theme="1"/>
        <rFont val="Times New Roman"/>
        <family val="1"/>
        <charset val="204"/>
      </rPr>
      <t>необуч</t>
    </r>
    <r>
      <rPr>
        <sz val="12"/>
        <color theme="1"/>
        <rFont val="Times New Roman"/>
        <family val="1"/>
        <charset val="204"/>
      </rPr>
      <t xml:space="preserve"> / НСЛ х 100%, где %НСЛ</t>
    </r>
    <r>
      <rPr>
        <vertAlign val="subscript"/>
        <sz val="12"/>
        <color theme="1"/>
        <rFont val="Times New Roman"/>
        <family val="1"/>
        <charset val="204"/>
      </rPr>
      <t>необуч</t>
    </r>
    <r>
      <rPr>
        <sz val="12"/>
        <color theme="1"/>
        <rFont val="Times New Roman"/>
        <family val="1"/>
        <charset val="204"/>
      </rPr>
      <t xml:space="preserve"> – доля несовершеннолетних, не посещающих общеобразовательные организации, в общей численности детей, подлежащих обучению; НСЛ</t>
    </r>
    <r>
      <rPr>
        <vertAlign val="subscript"/>
        <sz val="12"/>
        <color theme="1"/>
        <rFont val="Times New Roman"/>
        <family val="1"/>
        <charset val="204"/>
      </rPr>
      <t>необуч</t>
    </r>
    <r>
      <rPr>
        <sz val="12"/>
        <color theme="1"/>
        <rFont val="Times New Roman"/>
        <family val="1"/>
        <charset val="204"/>
      </rPr>
      <t xml:space="preserve"> – число несовершеннолетних, не посещающих общеобразовательные организации; НСЛ – общая численность детей, подлежащих обучению (дети в возрасте от 7 до 18 лет).</t>
    </r>
  </si>
  <si>
    <t>НСЛнеобуч</t>
  </si>
  <si>
    <r>
      <t>%</t>
    </r>
    <r>
      <rPr>
        <vertAlign val="subscript"/>
        <sz val="12"/>
        <color theme="1"/>
        <rFont val="Times New Roman"/>
        <family val="1"/>
        <charset val="204"/>
      </rPr>
      <t>доп5-18</t>
    </r>
    <r>
      <rPr>
        <sz val="12"/>
        <color theme="1"/>
        <rFont val="Times New Roman"/>
        <family val="1"/>
        <charset val="204"/>
      </rPr>
      <t xml:space="preserve"> = (Ч</t>
    </r>
    <r>
      <rPr>
        <vertAlign val="subscript"/>
        <sz val="12"/>
        <color theme="1"/>
        <rFont val="Times New Roman"/>
        <family val="1"/>
        <charset val="204"/>
      </rPr>
      <t>доп5-18</t>
    </r>
    <r>
      <rPr>
        <sz val="12"/>
        <color theme="1"/>
        <rFont val="Times New Roman"/>
        <family val="1"/>
        <charset val="204"/>
      </rPr>
      <t xml:space="preserve"> / Ч</t>
    </r>
    <r>
      <rPr>
        <vertAlign val="subscript"/>
        <sz val="12"/>
        <color theme="1"/>
        <rFont val="Times New Roman"/>
        <family val="1"/>
        <charset val="204"/>
      </rPr>
      <t>5-18</t>
    </r>
    <r>
      <rPr>
        <sz val="12"/>
        <color theme="1"/>
        <rFont val="Times New Roman"/>
        <family val="1"/>
        <charset val="204"/>
      </rPr>
      <t>) х 100%, где %</t>
    </r>
    <r>
      <rPr>
        <vertAlign val="subscript"/>
        <sz val="12"/>
        <color theme="1"/>
        <rFont val="Times New Roman"/>
        <family val="1"/>
        <charset val="204"/>
      </rPr>
      <t>доп5-18</t>
    </r>
    <r>
      <rPr>
        <sz val="12"/>
        <color theme="1"/>
        <rFont val="Times New Roman"/>
        <family val="1"/>
        <charset val="204"/>
      </rPr>
      <t>– доля детей в возрасте от 5 до 18 лет, получающих услуги по дополнительному образованию, от общего числа детей данного возраста; Ч</t>
    </r>
    <r>
      <rPr>
        <vertAlign val="subscript"/>
        <sz val="12"/>
        <color theme="1"/>
        <rFont val="Times New Roman"/>
        <family val="1"/>
        <charset val="204"/>
      </rPr>
      <t>доп5-18</t>
    </r>
    <r>
      <rPr>
        <sz val="12"/>
        <color theme="1"/>
        <rFont val="Times New Roman"/>
        <family val="1"/>
        <charset val="204"/>
      </rPr>
      <t xml:space="preserve"> – численность детей,  получающих услуги по дополнительному образованию в организациях различной организационно-правовой формы; Ч</t>
    </r>
    <r>
      <rPr>
        <vertAlign val="subscript"/>
        <sz val="12"/>
        <color theme="1"/>
        <rFont val="Times New Roman"/>
        <family val="1"/>
        <charset val="204"/>
      </rPr>
      <t>5-18</t>
    </r>
    <r>
      <rPr>
        <sz val="12"/>
        <color theme="1"/>
        <rFont val="Times New Roman"/>
        <family val="1"/>
        <charset val="204"/>
      </rPr>
      <t xml:space="preserve"> – общая численность детей в возрасте от 5 до 18 лет</t>
    </r>
  </si>
  <si>
    <t>Чдоп5-18</t>
  </si>
  <si>
    <t>Ч5-18</t>
  </si>
  <si>
    <r>
      <t>%</t>
    </r>
    <r>
      <rPr>
        <vertAlign val="subscript"/>
        <sz val="12"/>
        <color theme="1"/>
        <rFont val="Times New Roman"/>
        <family val="1"/>
        <charset val="204"/>
      </rPr>
      <t>тех5-18</t>
    </r>
    <r>
      <rPr>
        <sz val="12"/>
        <color theme="1"/>
        <rFont val="Times New Roman"/>
        <family val="1"/>
        <charset val="204"/>
      </rPr>
      <t xml:space="preserve"> = (Ч</t>
    </r>
    <r>
      <rPr>
        <vertAlign val="subscript"/>
        <sz val="12"/>
        <color theme="1"/>
        <rFont val="Times New Roman"/>
        <family val="1"/>
        <charset val="204"/>
      </rPr>
      <t>тех5-18</t>
    </r>
    <r>
      <rPr>
        <sz val="12"/>
        <color theme="1"/>
        <rFont val="Times New Roman"/>
        <family val="1"/>
        <charset val="204"/>
      </rPr>
      <t xml:space="preserve"> / Ч</t>
    </r>
    <r>
      <rPr>
        <vertAlign val="subscript"/>
        <sz val="12"/>
        <color theme="1"/>
        <rFont val="Times New Roman"/>
        <family val="1"/>
        <charset val="204"/>
      </rPr>
      <t>доп5-18</t>
    </r>
    <r>
      <rPr>
        <sz val="12"/>
        <color theme="1"/>
        <rFont val="Times New Roman"/>
        <family val="1"/>
        <charset val="204"/>
      </rPr>
      <t>) х 100%, где %</t>
    </r>
    <r>
      <rPr>
        <vertAlign val="subscript"/>
        <sz val="12"/>
        <color theme="1"/>
        <rFont val="Times New Roman"/>
        <family val="1"/>
        <charset val="204"/>
      </rPr>
      <t>тех5-18</t>
    </r>
    <r>
      <rPr>
        <sz val="12"/>
        <color theme="1"/>
        <rFont val="Times New Roman"/>
        <family val="1"/>
        <charset val="204"/>
      </rPr>
      <t>– удельный вес числа детей в возрасте от 5 до 18 лет, занимающихся в объединениях технической и естественнонаучной направленностей образовательных организаций, реализующих программы дополнительного образования, в общей численности детей от 5 до 18 лет, занимающихся в образовательных организациях, реализующих программы дополнительного образования; Ч</t>
    </r>
    <r>
      <rPr>
        <vertAlign val="subscript"/>
        <sz val="12"/>
        <color theme="1"/>
        <rFont val="Times New Roman"/>
        <family val="1"/>
        <charset val="204"/>
      </rPr>
      <t>тех5-18</t>
    </r>
    <r>
      <rPr>
        <sz val="12"/>
        <color theme="1"/>
        <rFont val="Times New Roman"/>
        <family val="1"/>
        <charset val="204"/>
      </rPr>
      <t xml:space="preserve"> – численность детей, занимающихся в объединениях технической и естественнонаучной направленностей образовательных организаций, реализующих программы дополнительного образования; Ч</t>
    </r>
    <r>
      <rPr>
        <vertAlign val="subscript"/>
        <sz val="12"/>
        <color theme="1"/>
        <rFont val="Times New Roman"/>
        <family val="1"/>
        <charset val="204"/>
      </rPr>
      <t>доп5-18</t>
    </r>
    <r>
      <rPr>
        <sz val="12"/>
        <color theme="1"/>
        <rFont val="Times New Roman"/>
        <family val="1"/>
        <charset val="204"/>
      </rPr>
      <t xml:space="preserve"> – общая численность детей, занимающихся в образовательных организациях, реализующих программы дополнительного образования.</t>
    </r>
  </si>
  <si>
    <t>Чтех5-18</t>
  </si>
  <si>
    <r>
      <t>%КЦП = СПО</t>
    </r>
    <r>
      <rPr>
        <vertAlign val="subscript"/>
        <sz val="12"/>
        <color theme="1"/>
        <rFont val="Times New Roman"/>
        <family val="1"/>
        <charset val="204"/>
      </rPr>
      <t>прин</t>
    </r>
    <r>
      <rPr>
        <sz val="12"/>
        <color theme="1"/>
        <rFont val="Times New Roman"/>
        <family val="1"/>
        <charset val="204"/>
      </rPr>
      <t xml:space="preserve"> / СПО</t>
    </r>
    <r>
      <rPr>
        <vertAlign val="subscript"/>
        <sz val="12"/>
        <color theme="1"/>
        <rFont val="Times New Roman"/>
        <family val="1"/>
        <charset val="204"/>
      </rPr>
      <t>кцп</t>
    </r>
    <r>
      <rPr>
        <sz val="12"/>
        <color theme="1"/>
        <rFont val="Times New Roman"/>
        <family val="1"/>
        <charset val="204"/>
      </rPr>
      <t xml:space="preserve"> х 100%, где %КЦП – выполнение контрольных цифр приёма в профессиональные образовательные организации по программам СПО, подведомственные минобрнауки Самарской области и расположенные на территории образовательного округа, СПО</t>
    </r>
    <r>
      <rPr>
        <vertAlign val="subscript"/>
        <sz val="12"/>
        <color theme="1"/>
        <rFont val="Times New Roman"/>
        <family val="1"/>
        <charset val="204"/>
      </rPr>
      <t>прин</t>
    </r>
    <r>
      <rPr>
        <sz val="12"/>
        <color theme="1"/>
        <rFont val="Times New Roman"/>
        <family val="1"/>
        <charset val="204"/>
      </rPr>
      <t xml:space="preserve"> – число обучающихся, принятых в профессиональные образовательные организации по программам СПО, подведомственные минобрнауки Самарской области, и расположенные на территории образовательного округа на бюджетные места, СПО</t>
    </r>
    <r>
      <rPr>
        <vertAlign val="subscript"/>
        <sz val="12"/>
        <color theme="1"/>
        <rFont val="Times New Roman"/>
        <family val="1"/>
        <charset val="204"/>
      </rPr>
      <t>кцп</t>
    </r>
    <r>
      <rPr>
        <sz val="12"/>
        <color theme="1"/>
        <rFont val="Times New Roman"/>
        <family val="1"/>
        <charset val="204"/>
      </rPr>
      <t xml:space="preserve"> – контрольные цифры приёма в профессиональные образовательные организации по программам СПО, подведомственные минобрнауки Самарской области и расположенные на территории образовательного округа.</t>
    </r>
  </si>
  <si>
    <t>СПОприн</t>
  </si>
  <si>
    <t>СПОкцп</t>
  </si>
  <si>
    <r>
      <t>%Вып</t>
    </r>
    <r>
      <rPr>
        <vertAlign val="subscript"/>
        <sz val="12"/>
        <color theme="1"/>
        <rFont val="Times New Roman"/>
        <family val="1"/>
        <charset val="204"/>
      </rPr>
      <t>труд</t>
    </r>
    <r>
      <rPr>
        <sz val="12"/>
        <color theme="1"/>
        <rFont val="Times New Roman"/>
        <family val="1"/>
        <charset val="204"/>
      </rPr>
      <t xml:space="preserve"> = Вып</t>
    </r>
    <r>
      <rPr>
        <vertAlign val="subscript"/>
        <sz val="12"/>
        <color theme="1"/>
        <rFont val="Times New Roman"/>
        <family val="1"/>
        <charset val="204"/>
      </rPr>
      <t xml:space="preserve">труд </t>
    </r>
    <r>
      <rPr>
        <sz val="12"/>
        <color theme="1"/>
        <rFont val="Times New Roman"/>
        <family val="1"/>
        <charset val="204"/>
      </rPr>
      <t>/ Вып х 100%, где %Вып</t>
    </r>
    <r>
      <rPr>
        <vertAlign val="subscript"/>
        <sz val="12"/>
        <color theme="1"/>
        <rFont val="Times New Roman"/>
        <family val="1"/>
        <charset val="204"/>
      </rPr>
      <t>труд</t>
    </r>
    <r>
      <rPr>
        <sz val="12"/>
        <color theme="1"/>
        <rFont val="Times New Roman"/>
        <family val="1"/>
        <charset val="204"/>
      </rPr>
      <t xml:space="preserve"> – доля выпускников профессиональных образовательных организаций очной формы обучения, трудоустроенных по полученной профессии или специальности, в общей численности выпускников профессиональных образовательных организаций очной формы обучения; Вып</t>
    </r>
    <r>
      <rPr>
        <vertAlign val="subscript"/>
        <sz val="12"/>
        <color theme="1"/>
        <rFont val="Times New Roman"/>
        <family val="1"/>
        <charset val="204"/>
      </rPr>
      <t>труд</t>
    </r>
    <r>
      <rPr>
        <sz val="12"/>
        <color theme="1"/>
        <rFont val="Times New Roman"/>
        <family val="1"/>
        <charset val="204"/>
      </rPr>
      <t xml:space="preserve"> – число выпускников профессиональных образовательных организаций очной формы обучения, трудоустроенных по полученной профессии или специальности, Вып – общая численность выпускников профессиональных образовательных организаций очной формы обучения.</t>
    </r>
  </si>
  <si>
    <t>Выптруд</t>
  </si>
  <si>
    <r>
      <t>%СПО</t>
    </r>
    <r>
      <rPr>
        <vertAlign val="subscript"/>
        <sz val="12"/>
        <color theme="1"/>
        <rFont val="Times New Roman"/>
        <family val="1"/>
        <charset val="204"/>
      </rPr>
      <t>МП</t>
    </r>
    <r>
      <rPr>
        <sz val="12"/>
        <color theme="1"/>
        <rFont val="Times New Roman"/>
        <family val="1"/>
        <charset val="204"/>
      </rPr>
      <t xml:space="preserve"> = СПО</t>
    </r>
    <r>
      <rPr>
        <vertAlign val="subscript"/>
        <sz val="12"/>
        <color theme="1"/>
        <rFont val="Times New Roman"/>
        <family val="1"/>
        <charset val="204"/>
      </rPr>
      <t>МП</t>
    </r>
    <r>
      <rPr>
        <sz val="12"/>
        <color theme="1"/>
        <rFont val="Times New Roman"/>
        <family val="1"/>
        <charset val="204"/>
      </rPr>
      <t xml:space="preserve"> / СПО х 100%, где %СПО</t>
    </r>
    <r>
      <rPr>
        <vertAlign val="subscript"/>
        <sz val="12"/>
        <color theme="1"/>
        <rFont val="Times New Roman"/>
        <family val="1"/>
        <charset val="204"/>
      </rPr>
      <t>МП</t>
    </r>
    <r>
      <rPr>
        <sz val="12"/>
        <color theme="1"/>
        <rFont val="Times New Roman"/>
        <family val="1"/>
        <charset val="204"/>
      </rPr>
      <t xml:space="preserve"> – доля обучающихся профессиональных образовательных организаций, участвующих в движении «Молодые профессионалы» (Ворлдскилс Россия), в общей численности обучающихся профессиональных образовательных организаций; СПО</t>
    </r>
    <r>
      <rPr>
        <vertAlign val="subscript"/>
        <sz val="12"/>
        <color theme="1"/>
        <rFont val="Times New Roman"/>
        <family val="1"/>
        <charset val="204"/>
      </rPr>
      <t>МП</t>
    </r>
    <r>
      <rPr>
        <sz val="12"/>
        <color theme="1"/>
        <rFont val="Times New Roman"/>
        <family val="1"/>
        <charset val="204"/>
      </rPr>
      <t xml:space="preserve"> – число обучающихся профессиональных образовательных организаций, участвующих в движении «Молодые профессионалы» (Ворлдскилс Россия); СПО – общая численность обучающихся профессиональных образовательных организаций.</t>
    </r>
  </si>
  <si>
    <t>СПОМП</t>
  </si>
  <si>
    <r>
      <t>%6-11</t>
    </r>
    <r>
      <rPr>
        <vertAlign val="subscript"/>
        <sz val="12"/>
        <color theme="1"/>
        <rFont val="Times New Roman"/>
        <family val="1"/>
        <charset val="204"/>
      </rPr>
      <t>МП</t>
    </r>
    <r>
      <rPr>
        <sz val="12"/>
        <color theme="1"/>
        <rFont val="Times New Roman"/>
        <family val="1"/>
        <charset val="204"/>
      </rPr>
      <t xml:space="preserve"> = 6-11</t>
    </r>
    <r>
      <rPr>
        <vertAlign val="subscript"/>
        <sz val="12"/>
        <color theme="1"/>
        <rFont val="Times New Roman"/>
        <family val="1"/>
        <charset val="204"/>
      </rPr>
      <t>МП</t>
    </r>
    <r>
      <rPr>
        <sz val="12"/>
        <color theme="1"/>
        <rFont val="Times New Roman"/>
        <family val="1"/>
        <charset val="204"/>
      </rPr>
      <t xml:space="preserve"> / 6-11 х 100%, где %6-11</t>
    </r>
    <r>
      <rPr>
        <vertAlign val="subscript"/>
        <sz val="12"/>
        <color theme="1"/>
        <rFont val="Times New Roman"/>
        <family val="1"/>
        <charset val="204"/>
      </rPr>
      <t>МП</t>
    </r>
    <r>
      <rPr>
        <sz val="12"/>
        <color theme="1"/>
        <rFont val="Times New Roman"/>
        <family val="1"/>
        <charset val="204"/>
      </rPr>
      <t xml:space="preserve"> – доля учащихся 6-11 классов общеобразовательных организаций, участвующих в движении «Молодые профессионалы» (Ворлдскилс Россия), в общей численности учащихся 6-11 классов общеобразовательных организаций; 6-11</t>
    </r>
    <r>
      <rPr>
        <vertAlign val="subscript"/>
        <sz val="12"/>
        <color theme="1"/>
        <rFont val="Times New Roman"/>
        <family val="1"/>
        <charset val="204"/>
      </rPr>
      <t>МП</t>
    </r>
    <r>
      <rPr>
        <sz val="12"/>
        <color theme="1"/>
        <rFont val="Times New Roman"/>
        <family val="1"/>
        <charset val="204"/>
      </rPr>
      <t xml:space="preserve"> – число учащихся 6-11 классов общеобразовательных организаций, участвующих в движении «Молодые профессионалы» (Ворлдскилс Россия); 6-11 – общая численность учащихся 6-11 классов общеобразовательных организаций.</t>
    </r>
  </si>
  <si>
    <t>6-11МП</t>
  </si>
  <si>
    <r>
      <t>%СПО</t>
    </r>
    <r>
      <rPr>
        <vertAlign val="subscript"/>
        <sz val="12"/>
        <color theme="1"/>
        <rFont val="Times New Roman"/>
        <family val="1"/>
        <charset val="204"/>
      </rPr>
      <t>дуал</t>
    </r>
    <r>
      <rPr>
        <sz val="12"/>
        <color theme="1"/>
        <rFont val="Times New Roman"/>
        <family val="1"/>
        <charset val="204"/>
      </rPr>
      <t xml:space="preserve"> = СПО</t>
    </r>
    <r>
      <rPr>
        <vertAlign val="subscript"/>
        <sz val="12"/>
        <color theme="1"/>
        <rFont val="Times New Roman"/>
        <family val="1"/>
        <charset val="204"/>
      </rPr>
      <t>дуал</t>
    </r>
    <r>
      <rPr>
        <sz val="12"/>
        <color theme="1"/>
        <rFont val="Times New Roman"/>
        <family val="1"/>
        <charset val="204"/>
      </rPr>
      <t xml:space="preserve"> / СПО х 100%, где %СПО</t>
    </r>
    <r>
      <rPr>
        <vertAlign val="subscript"/>
        <sz val="12"/>
        <color theme="1"/>
        <rFont val="Times New Roman"/>
        <family val="1"/>
        <charset val="204"/>
      </rPr>
      <t>дуал</t>
    </r>
    <r>
      <rPr>
        <sz val="12"/>
        <color theme="1"/>
        <rFont val="Times New Roman"/>
        <family val="1"/>
        <charset val="204"/>
      </rPr>
      <t xml:space="preserve"> – доля студентов профессиональных образовательных организаций, обучающихся с применением дуальной технологии, в общей численности студентов профессиональных образовательных организаций; СПО</t>
    </r>
    <r>
      <rPr>
        <vertAlign val="subscript"/>
        <sz val="12"/>
        <color theme="1"/>
        <rFont val="Times New Roman"/>
        <family val="1"/>
        <charset val="204"/>
      </rPr>
      <t>дуал</t>
    </r>
    <r>
      <rPr>
        <sz val="12"/>
        <color theme="1"/>
        <rFont val="Times New Roman"/>
        <family val="1"/>
        <charset val="204"/>
      </rPr>
      <t xml:space="preserve"> – число студентов профессиональных образовательных организаций, обучающихся с применением дуальной технологии; СПО – общая численность студентов профессиональных образовательных организаций.</t>
    </r>
  </si>
  <si>
    <t>СПОдуал</t>
  </si>
  <si>
    <r>
      <t>%ВыпЦ</t>
    </r>
    <r>
      <rPr>
        <vertAlign val="subscript"/>
        <sz val="12"/>
        <color theme="1"/>
        <rFont val="Times New Roman"/>
        <family val="1"/>
        <charset val="204"/>
      </rPr>
      <t>труд</t>
    </r>
    <r>
      <rPr>
        <sz val="12"/>
        <color theme="1"/>
        <rFont val="Times New Roman"/>
        <family val="1"/>
        <charset val="204"/>
      </rPr>
      <t xml:space="preserve"> = ВыпЦ</t>
    </r>
    <r>
      <rPr>
        <vertAlign val="subscript"/>
        <sz val="12"/>
        <color theme="1"/>
        <rFont val="Times New Roman"/>
        <family val="1"/>
        <charset val="204"/>
      </rPr>
      <t xml:space="preserve">труд </t>
    </r>
    <r>
      <rPr>
        <sz val="12"/>
        <color theme="1"/>
        <rFont val="Times New Roman"/>
        <family val="1"/>
        <charset val="204"/>
      </rPr>
      <t>/ ВыпЦ х 100%, 
где %ВыпЦ</t>
    </r>
    <r>
      <rPr>
        <vertAlign val="subscript"/>
        <sz val="12"/>
        <color theme="1"/>
        <rFont val="Times New Roman"/>
        <family val="1"/>
        <charset val="204"/>
      </rPr>
      <t>труд</t>
    </r>
    <r>
      <rPr>
        <sz val="12"/>
        <color theme="1"/>
        <rFont val="Times New Roman"/>
        <family val="1"/>
        <charset val="204"/>
      </rPr>
      <t xml:space="preserve"> – доля выпускников общеобразовательных  организаций, поступивших в вузы 5-ю (специалитет)  или 4-мя (бакалавриат) годами ранее по целевому набору, вернувшихся в отчётном периоде в территорию и приступивших к трудовой деятельности в качестве педагогических работников; ВыпЦ</t>
    </r>
    <r>
      <rPr>
        <vertAlign val="subscript"/>
        <sz val="12"/>
        <color theme="1"/>
        <rFont val="Times New Roman"/>
        <family val="1"/>
        <charset val="204"/>
      </rPr>
      <t>труд</t>
    </r>
    <r>
      <rPr>
        <sz val="12"/>
        <color theme="1"/>
        <rFont val="Times New Roman"/>
        <family val="1"/>
        <charset val="204"/>
      </rPr>
      <t xml:space="preserve"> – число выпускников общеобразовательных  организаций, поступивших в вузы 5-ю (специалитет)  или 4-мя (бакалавриат) годами ранее по целевому набору, вернувшихся в отчётном периоде в территорию и приступивших к трудовой деятельности в качестве педагогических работников; ВыпЦ – общая численность выпускников общеобразовательных организаций, поступивших в вузы 5-ю (специалитет)  или 4-мя (бакалавриат) годами ранее по целевому набору.</t>
    </r>
  </si>
  <si>
    <t xml:space="preserve">ВыпЦтруд </t>
  </si>
  <si>
    <r>
      <t>%Пед35</t>
    </r>
    <r>
      <rPr>
        <vertAlign val="subscript"/>
        <sz val="12"/>
        <color theme="1"/>
        <rFont val="Times New Roman"/>
        <family val="1"/>
        <charset val="204"/>
      </rPr>
      <t>доу</t>
    </r>
    <r>
      <rPr>
        <sz val="12"/>
        <color theme="1"/>
        <rFont val="Times New Roman"/>
        <family val="1"/>
        <charset val="204"/>
      </rPr>
      <t xml:space="preserve"> = Пед35</t>
    </r>
    <r>
      <rPr>
        <vertAlign val="subscript"/>
        <sz val="12"/>
        <color theme="1"/>
        <rFont val="Times New Roman"/>
        <family val="1"/>
        <charset val="204"/>
      </rPr>
      <t>доу</t>
    </r>
    <r>
      <rPr>
        <sz val="12"/>
        <color theme="1"/>
        <rFont val="Times New Roman"/>
        <family val="1"/>
        <charset val="204"/>
      </rPr>
      <t xml:space="preserve"> / Пед</t>
    </r>
    <r>
      <rPr>
        <vertAlign val="subscript"/>
        <sz val="12"/>
        <color theme="1"/>
        <rFont val="Times New Roman"/>
        <family val="1"/>
        <charset val="204"/>
      </rPr>
      <t>доу</t>
    </r>
    <r>
      <rPr>
        <sz val="12"/>
        <color theme="1"/>
        <rFont val="Times New Roman"/>
        <family val="1"/>
        <charset val="204"/>
      </rPr>
      <t xml:space="preserve"> х 100%, где %Пед35</t>
    </r>
    <r>
      <rPr>
        <vertAlign val="subscript"/>
        <sz val="12"/>
        <color theme="1"/>
        <rFont val="Times New Roman"/>
        <family val="1"/>
        <charset val="204"/>
      </rPr>
      <t>доу</t>
    </r>
    <r>
      <rPr>
        <sz val="12"/>
        <color theme="1"/>
        <rFont val="Times New Roman"/>
        <family val="1"/>
        <charset val="204"/>
      </rPr>
      <t xml:space="preserve"> – доля педагогических работников дошкольных образовательных организаций (юридические лица и структурные подразделения) в возрасте до 35 лет, в общей численности педагогических работников дошкольных образовательных организаций (юридические лица и структурные подразделения); Пед35</t>
    </r>
    <r>
      <rPr>
        <vertAlign val="subscript"/>
        <sz val="12"/>
        <color theme="1"/>
        <rFont val="Times New Roman"/>
        <family val="1"/>
        <charset val="204"/>
      </rPr>
      <t>доу</t>
    </r>
    <r>
      <rPr>
        <sz val="12"/>
        <color theme="1"/>
        <rFont val="Times New Roman"/>
        <family val="1"/>
        <charset val="204"/>
      </rPr>
      <t xml:space="preserve"> – число педагогических работников дошкольных образовательных организаций (юридические лица и структурные подразделения) в возрасте до 35 лет; Пед</t>
    </r>
    <r>
      <rPr>
        <vertAlign val="subscript"/>
        <sz val="12"/>
        <color theme="1"/>
        <rFont val="Times New Roman"/>
        <family val="1"/>
        <charset val="204"/>
      </rPr>
      <t>доу</t>
    </r>
    <r>
      <rPr>
        <sz val="12"/>
        <color theme="1"/>
        <rFont val="Times New Roman"/>
        <family val="1"/>
        <charset val="204"/>
      </rPr>
      <t xml:space="preserve"> – общая численность педагогических работников дошкольных образовательных организаций (юридические лица и структурные подразделения).</t>
    </r>
  </si>
  <si>
    <t>Пед35доу</t>
  </si>
  <si>
    <t>Педдоу</t>
  </si>
  <si>
    <r>
      <t>%Уч35</t>
    </r>
    <r>
      <rPr>
        <vertAlign val="subscript"/>
        <sz val="12"/>
        <color theme="1"/>
        <rFont val="Times New Roman"/>
        <family val="1"/>
        <charset val="204"/>
      </rPr>
      <t>оу</t>
    </r>
    <r>
      <rPr>
        <sz val="12"/>
        <color theme="1"/>
        <rFont val="Times New Roman"/>
        <family val="1"/>
        <charset val="204"/>
      </rPr>
      <t xml:space="preserve"> = Уч35</t>
    </r>
    <r>
      <rPr>
        <vertAlign val="subscript"/>
        <sz val="12"/>
        <color theme="1"/>
        <rFont val="Times New Roman"/>
        <family val="1"/>
        <charset val="204"/>
      </rPr>
      <t>оу</t>
    </r>
    <r>
      <rPr>
        <sz val="12"/>
        <color theme="1"/>
        <rFont val="Times New Roman"/>
        <family val="1"/>
        <charset val="204"/>
      </rPr>
      <t xml:space="preserve"> / Уч</t>
    </r>
    <r>
      <rPr>
        <vertAlign val="subscript"/>
        <sz val="12"/>
        <color theme="1"/>
        <rFont val="Times New Roman"/>
        <family val="1"/>
        <charset val="204"/>
      </rPr>
      <t>оу</t>
    </r>
    <r>
      <rPr>
        <sz val="12"/>
        <color theme="1"/>
        <rFont val="Times New Roman"/>
        <family val="1"/>
        <charset val="204"/>
      </rPr>
      <t xml:space="preserve"> х 100%, где %Уч35</t>
    </r>
    <r>
      <rPr>
        <vertAlign val="subscript"/>
        <sz val="12"/>
        <color theme="1"/>
        <rFont val="Times New Roman"/>
        <family val="1"/>
        <charset val="204"/>
      </rPr>
      <t>оу</t>
    </r>
    <r>
      <rPr>
        <sz val="12"/>
        <color theme="1"/>
        <rFont val="Times New Roman"/>
        <family val="1"/>
        <charset val="204"/>
      </rPr>
      <t xml:space="preserve"> – доля учителей общеобразовательных организаций в возрасте до 35 лет, в общей численности учителей общеобразовательных организаций; Уч35</t>
    </r>
    <r>
      <rPr>
        <vertAlign val="subscript"/>
        <sz val="12"/>
        <color theme="1"/>
        <rFont val="Times New Roman"/>
        <family val="1"/>
        <charset val="204"/>
      </rPr>
      <t>оу</t>
    </r>
    <r>
      <rPr>
        <sz val="12"/>
        <color theme="1"/>
        <rFont val="Times New Roman"/>
        <family val="1"/>
        <charset val="204"/>
      </rPr>
      <t xml:space="preserve"> – число учителей общеобразовательных организаций в возрасте до 35 лет; Уч</t>
    </r>
    <r>
      <rPr>
        <vertAlign val="subscript"/>
        <sz val="12"/>
        <color theme="1"/>
        <rFont val="Times New Roman"/>
        <family val="1"/>
        <charset val="204"/>
      </rPr>
      <t>оу</t>
    </r>
    <r>
      <rPr>
        <sz val="12"/>
        <color theme="1"/>
        <rFont val="Times New Roman"/>
        <family val="1"/>
        <charset val="204"/>
      </rPr>
      <t xml:space="preserve"> – общая численность учителей общеобразовательных организаций.</t>
    </r>
  </si>
  <si>
    <t>Уч35оу</t>
  </si>
  <si>
    <t>Учоу</t>
  </si>
  <si>
    <r>
      <t>%Пед35</t>
    </r>
    <r>
      <rPr>
        <vertAlign val="subscript"/>
        <sz val="12"/>
        <color theme="1"/>
        <rFont val="Times New Roman"/>
        <family val="1"/>
        <charset val="204"/>
      </rPr>
      <t>дод</t>
    </r>
    <r>
      <rPr>
        <sz val="12"/>
        <color theme="1"/>
        <rFont val="Times New Roman"/>
        <family val="1"/>
        <charset val="204"/>
      </rPr>
      <t xml:space="preserve"> = Пед35</t>
    </r>
    <r>
      <rPr>
        <vertAlign val="subscript"/>
        <sz val="12"/>
        <color theme="1"/>
        <rFont val="Times New Roman"/>
        <family val="1"/>
        <charset val="204"/>
      </rPr>
      <t>дод</t>
    </r>
    <r>
      <rPr>
        <sz val="12"/>
        <color theme="1"/>
        <rFont val="Times New Roman"/>
        <family val="1"/>
        <charset val="204"/>
      </rPr>
      <t xml:space="preserve"> / Пед</t>
    </r>
    <r>
      <rPr>
        <vertAlign val="subscript"/>
        <sz val="12"/>
        <color theme="1"/>
        <rFont val="Times New Roman"/>
        <family val="1"/>
        <charset val="204"/>
      </rPr>
      <t>дод</t>
    </r>
    <r>
      <rPr>
        <sz val="12"/>
        <color theme="1"/>
        <rFont val="Times New Roman"/>
        <family val="1"/>
        <charset val="204"/>
      </rPr>
      <t xml:space="preserve"> х 100%, где
 %Пед35</t>
    </r>
    <r>
      <rPr>
        <vertAlign val="subscript"/>
        <sz val="12"/>
        <color theme="1"/>
        <rFont val="Times New Roman"/>
        <family val="1"/>
        <charset val="204"/>
      </rPr>
      <t>дод</t>
    </r>
    <r>
      <rPr>
        <sz val="12"/>
        <color theme="1"/>
        <rFont val="Times New Roman"/>
        <family val="1"/>
        <charset val="204"/>
      </rPr>
      <t xml:space="preserve"> – доля педагогических работников образовательных организаций дополнительного образования детей (юридические лица и структурные подразделения) в возрасте до 35 лет, в общей численности педагогических работников образовательных организаций дополнительного образования детей (юридические лица и структурные подразделения); Пед35</t>
    </r>
    <r>
      <rPr>
        <vertAlign val="subscript"/>
        <sz val="12"/>
        <color theme="1"/>
        <rFont val="Times New Roman"/>
        <family val="1"/>
        <charset val="204"/>
      </rPr>
      <t>дод</t>
    </r>
    <r>
      <rPr>
        <sz val="12"/>
        <color theme="1"/>
        <rFont val="Times New Roman"/>
        <family val="1"/>
        <charset val="204"/>
      </rPr>
      <t xml:space="preserve"> – число педагогических работников образовательных организаций дополнительного образования детей (юридические лица и структурные подразделения) в возрасте до 35 лет; Пед</t>
    </r>
    <r>
      <rPr>
        <vertAlign val="subscript"/>
        <sz val="12"/>
        <color theme="1"/>
        <rFont val="Times New Roman"/>
        <family val="1"/>
        <charset val="204"/>
      </rPr>
      <t>дод</t>
    </r>
    <r>
      <rPr>
        <sz val="12"/>
        <color theme="1"/>
        <rFont val="Times New Roman"/>
        <family val="1"/>
        <charset val="204"/>
      </rPr>
      <t xml:space="preserve"> – общая численность педагогических работников образовательных организаций дополнительного образования детей (юридические лица и структурные подразделения).</t>
    </r>
  </si>
  <si>
    <t>Пед35дод</t>
  </si>
  <si>
    <t>Педдод</t>
  </si>
  <si>
    <r>
      <t>%Пед35</t>
    </r>
    <r>
      <rPr>
        <vertAlign val="subscript"/>
        <sz val="12"/>
        <color theme="1"/>
        <rFont val="Times New Roman"/>
        <family val="1"/>
        <charset val="204"/>
      </rPr>
      <t>спо</t>
    </r>
    <r>
      <rPr>
        <sz val="12"/>
        <color theme="1"/>
        <rFont val="Times New Roman"/>
        <family val="1"/>
        <charset val="204"/>
      </rPr>
      <t xml:space="preserve"> = Пед35</t>
    </r>
    <r>
      <rPr>
        <vertAlign val="subscript"/>
        <sz val="12"/>
        <color theme="1"/>
        <rFont val="Times New Roman"/>
        <family val="1"/>
        <charset val="204"/>
      </rPr>
      <t>спо</t>
    </r>
    <r>
      <rPr>
        <sz val="12"/>
        <color theme="1"/>
        <rFont val="Times New Roman"/>
        <family val="1"/>
        <charset val="204"/>
      </rPr>
      <t xml:space="preserve"> / Пед</t>
    </r>
    <r>
      <rPr>
        <vertAlign val="subscript"/>
        <sz val="12"/>
        <color theme="1"/>
        <rFont val="Times New Roman"/>
        <family val="1"/>
        <charset val="204"/>
      </rPr>
      <t>спо</t>
    </r>
    <r>
      <rPr>
        <sz val="12"/>
        <color theme="1"/>
        <rFont val="Times New Roman"/>
        <family val="1"/>
        <charset val="204"/>
      </rPr>
      <t xml:space="preserve"> х 100%, где %Пед35</t>
    </r>
    <r>
      <rPr>
        <vertAlign val="subscript"/>
        <sz val="12"/>
        <color theme="1"/>
        <rFont val="Times New Roman"/>
        <family val="1"/>
        <charset val="204"/>
      </rPr>
      <t>спо</t>
    </r>
    <r>
      <rPr>
        <sz val="12"/>
        <color theme="1"/>
        <rFont val="Times New Roman"/>
        <family val="1"/>
        <charset val="204"/>
      </rPr>
      <t xml:space="preserve"> – доля преподавателей учреждений среднего профессионального образования в возрасте до 35 лет, в общей численности преподавателей учреждений среднего профессионального образования; Пед35</t>
    </r>
    <r>
      <rPr>
        <vertAlign val="subscript"/>
        <sz val="12"/>
        <color theme="1"/>
        <rFont val="Times New Roman"/>
        <family val="1"/>
        <charset val="204"/>
      </rPr>
      <t>спо</t>
    </r>
    <r>
      <rPr>
        <sz val="12"/>
        <color theme="1"/>
        <rFont val="Times New Roman"/>
        <family val="1"/>
        <charset val="204"/>
      </rPr>
      <t xml:space="preserve"> – число преподавателей учреждений среднего профессионального образования в возрасте до 35 лет; Пед</t>
    </r>
    <r>
      <rPr>
        <vertAlign val="subscript"/>
        <sz val="12"/>
        <color theme="1"/>
        <rFont val="Times New Roman"/>
        <family val="1"/>
        <charset val="204"/>
      </rPr>
      <t>спо</t>
    </r>
    <r>
      <rPr>
        <sz val="12"/>
        <color theme="1"/>
        <rFont val="Times New Roman"/>
        <family val="1"/>
        <charset val="204"/>
      </rPr>
      <t xml:space="preserve"> – общая численность преподавателей учреждений среднего профессионального образования.</t>
    </r>
  </si>
  <si>
    <t>Пед35спо</t>
  </si>
  <si>
    <t>Педспо</t>
  </si>
  <si>
    <r>
      <t>%ЗП</t>
    </r>
    <r>
      <rPr>
        <vertAlign val="subscript"/>
        <sz val="12"/>
        <color theme="1"/>
        <rFont val="Times New Roman"/>
        <family val="1"/>
        <charset val="204"/>
      </rPr>
      <t xml:space="preserve">доу </t>
    </r>
    <r>
      <rPr>
        <sz val="12"/>
        <color theme="1"/>
        <rFont val="Times New Roman"/>
        <family val="1"/>
        <charset val="204"/>
      </rPr>
      <t>= ЗП</t>
    </r>
    <r>
      <rPr>
        <vertAlign val="subscript"/>
        <sz val="12"/>
        <color theme="1"/>
        <rFont val="Times New Roman"/>
        <family val="1"/>
        <charset val="204"/>
      </rPr>
      <t xml:space="preserve">доу </t>
    </r>
    <r>
      <rPr>
        <sz val="12"/>
        <color theme="1"/>
        <rFont val="Times New Roman"/>
        <family val="1"/>
        <charset val="204"/>
      </rPr>
      <t>/ ЗП</t>
    </r>
    <r>
      <rPr>
        <vertAlign val="subscript"/>
        <sz val="12"/>
        <color theme="1"/>
        <rFont val="Times New Roman"/>
        <family val="1"/>
        <charset val="204"/>
      </rPr>
      <t>общ</t>
    </r>
    <r>
      <rPr>
        <sz val="12"/>
        <color theme="1"/>
        <rFont val="Times New Roman"/>
        <family val="1"/>
        <charset val="204"/>
      </rPr>
      <t xml:space="preserve"> х 100%, 
где %ЗП</t>
    </r>
    <r>
      <rPr>
        <vertAlign val="subscript"/>
        <sz val="12"/>
        <color theme="1"/>
        <rFont val="Times New Roman"/>
        <family val="1"/>
        <charset val="204"/>
      </rPr>
      <t>доу</t>
    </r>
    <r>
      <rPr>
        <sz val="12"/>
        <color theme="1"/>
        <rFont val="Times New Roman"/>
        <family val="1"/>
        <charset val="204"/>
      </rPr>
      <t xml:space="preserve"> – отношение среднемесячной заработной платы педагогических работников государственных (муниципальных) образовательных организаций дошкольного образования к средней заработной плате в сфере общего образования в Самарской области, ЗП</t>
    </r>
    <r>
      <rPr>
        <vertAlign val="subscript"/>
        <sz val="12"/>
        <color theme="1"/>
        <rFont val="Times New Roman"/>
        <family val="1"/>
        <charset val="204"/>
      </rPr>
      <t>доу</t>
    </r>
    <r>
      <rPr>
        <sz val="12"/>
        <color theme="1"/>
        <rFont val="Times New Roman"/>
        <family val="1"/>
        <charset val="204"/>
      </rPr>
      <t xml:space="preserve"> – размер среднемесячной заработной платы педагогических работников государственных (муниципальных) образовательных организаций дошкольного образования, ЗП</t>
    </r>
    <r>
      <rPr>
        <vertAlign val="subscript"/>
        <sz val="12"/>
        <color theme="1"/>
        <rFont val="Times New Roman"/>
        <family val="1"/>
        <charset val="204"/>
      </rPr>
      <t>общ</t>
    </r>
    <r>
      <rPr>
        <sz val="12"/>
        <color theme="1"/>
        <rFont val="Times New Roman"/>
        <family val="1"/>
        <charset val="204"/>
      </rPr>
      <t xml:space="preserve"> – средняя заработная плата в сфере общего образования в Самарской области.</t>
    </r>
  </si>
  <si>
    <r>
      <t>%ЗП</t>
    </r>
    <r>
      <rPr>
        <vertAlign val="subscript"/>
        <sz val="12"/>
        <color theme="1"/>
        <rFont val="Times New Roman"/>
        <family val="1"/>
        <charset val="204"/>
      </rPr>
      <t xml:space="preserve">общ </t>
    </r>
    <r>
      <rPr>
        <sz val="12"/>
        <color theme="1"/>
        <rFont val="Times New Roman"/>
        <family val="1"/>
        <charset val="204"/>
      </rPr>
      <t>= ЗП</t>
    </r>
    <r>
      <rPr>
        <vertAlign val="subscript"/>
        <sz val="12"/>
        <color theme="1"/>
        <rFont val="Times New Roman"/>
        <family val="1"/>
        <charset val="204"/>
      </rPr>
      <t xml:space="preserve">общ </t>
    </r>
    <r>
      <rPr>
        <sz val="12"/>
        <color theme="1"/>
        <rFont val="Times New Roman"/>
        <family val="1"/>
        <charset val="204"/>
      </rPr>
      <t>/ ЗП</t>
    </r>
    <r>
      <rPr>
        <vertAlign val="subscript"/>
        <sz val="12"/>
        <color theme="1"/>
        <rFont val="Times New Roman"/>
        <family val="1"/>
        <charset val="204"/>
      </rPr>
      <t>СО</t>
    </r>
    <r>
      <rPr>
        <sz val="12"/>
        <color theme="1"/>
        <rFont val="Times New Roman"/>
        <family val="1"/>
        <charset val="204"/>
      </rPr>
      <t xml:space="preserve"> х 100%, где %ЗП</t>
    </r>
    <r>
      <rPr>
        <vertAlign val="subscript"/>
        <sz val="12"/>
        <color theme="1"/>
        <rFont val="Times New Roman"/>
        <family val="1"/>
        <charset val="204"/>
      </rPr>
      <t>общ</t>
    </r>
    <r>
      <rPr>
        <sz val="12"/>
        <color theme="1"/>
        <rFont val="Times New Roman"/>
        <family val="1"/>
        <charset val="204"/>
      </rPr>
      <t xml:space="preserve"> – 
отношение среднемесячной заработной платы педагогических работников государственных (муниципальных) образовательных организаций общего образования Самарской области к среднемесячной заработной плате в Самарской области; ЗП</t>
    </r>
    <r>
      <rPr>
        <vertAlign val="subscript"/>
        <sz val="12"/>
        <color theme="1"/>
        <rFont val="Times New Roman"/>
        <family val="1"/>
        <charset val="204"/>
      </rPr>
      <t>общ</t>
    </r>
    <r>
      <rPr>
        <sz val="12"/>
        <color theme="1"/>
        <rFont val="Times New Roman"/>
        <family val="1"/>
        <charset val="204"/>
      </rPr>
      <t xml:space="preserve"> – размер среднемесячной заработной платы педагогических работников государственных (муниципальных) образовательных организаций общего образования Самарской области; ЗП</t>
    </r>
    <r>
      <rPr>
        <vertAlign val="subscript"/>
        <sz val="12"/>
        <color theme="1"/>
        <rFont val="Times New Roman"/>
        <family val="1"/>
        <charset val="204"/>
      </rPr>
      <t>СО</t>
    </r>
    <r>
      <rPr>
        <sz val="12"/>
        <color theme="1"/>
        <rFont val="Times New Roman"/>
        <family val="1"/>
        <charset val="204"/>
      </rPr>
      <t xml:space="preserve"> – средняя заработная плата в Самарской области.</t>
    </r>
  </si>
  <si>
    <r>
      <t>%ЗП</t>
    </r>
    <r>
      <rPr>
        <vertAlign val="subscript"/>
        <sz val="12"/>
        <color theme="1"/>
        <rFont val="Times New Roman"/>
        <family val="1"/>
        <charset val="204"/>
      </rPr>
      <t xml:space="preserve">дод </t>
    </r>
    <r>
      <rPr>
        <sz val="12"/>
        <color theme="1"/>
        <rFont val="Times New Roman"/>
        <family val="1"/>
        <charset val="204"/>
      </rPr>
      <t>= ЗП</t>
    </r>
    <r>
      <rPr>
        <vertAlign val="subscript"/>
        <sz val="12"/>
        <color theme="1"/>
        <rFont val="Times New Roman"/>
        <family val="1"/>
        <charset val="204"/>
      </rPr>
      <t xml:space="preserve">дод </t>
    </r>
    <r>
      <rPr>
        <sz val="12"/>
        <color theme="1"/>
        <rFont val="Times New Roman"/>
        <family val="1"/>
        <charset val="204"/>
      </rPr>
      <t>/ ЗП</t>
    </r>
    <r>
      <rPr>
        <vertAlign val="subscript"/>
        <sz val="12"/>
        <color theme="1"/>
        <rFont val="Times New Roman"/>
        <family val="1"/>
        <charset val="204"/>
      </rPr>
      <t>уч</t>
    </r>
    <r>
      <rPr>
        <sz val="12"/>
        <color theme="1"/>
        <rFont val="Times New Roman"/>
        <family val="1"/>
        <charset val="204"/>
      </rPr>
      <t xml:space="preserve"> х 100%, где %ЗП</t>
    </r>
    <r>
      <rPr>
        <vertAlign val="subscript"/>
        <sz val="12"/>
        <color theme="1"/>
        <rFont val="Times New Roman"/>
        <family val="1"/>
        <charset val="204"/>
      </rPr>
      <t>дод</t>
    </r>
    <r>
      <rPr>
        <sz val="12"/>
        <color theme="1"/>
        <rFont val="Times New Roman"/>
        <family val="1"/>
        <charset val="204"/>
      </rPr>
      <t xml:space="preserve"> – 
отношение среднемесячной заработной платы педагогических работников государственных (муниципальных) организаций дополнительного образования детей к среднемесячной заработной плате учителей в Самарской области; ЗП</t>
    </r>
    <r>
      <rPr>
        <vertAlign val="subscript"/>
        <sz val="12"/>
        <color theme="1"/>
        <rFont val="Times New Roman"/>
        <family val="1"/>
        <charset val="204"/>
      </rPr>
      <t>дод</t>
    </r>
    <r>
      <rPr>
        <sz val="12"/>
        <color theme="1"/>
        <rFont val="Times New Roman"/>
        <family val="1"/>
        <charset val="204"/>
      </rPr>
      <t xml:space="preserve"> – размер среднемесячной заработной платы педагогических работников государственных (муниципальных) организаций дополнительного образования детей; ЗП</t>
    </r>
    <r>
      <rPr>
        <vertAlign val="subscript"/>
        <sz val="12"/>
        <color theme="1"/>
        <rFont val="Times New Roman"/>
        <family val="1"/>
        <charset val="204"/>
      </rPr>
      <t>уч</t>
    </r>
    <r>
      <rPr>
        <sz val="12"/>
        <color theme="1"/>
        <rFont val="Times New Roman"/>
        <family val="1"/>
        <charset val="204"/>
      </rPr>
      <t xml:space="preserve"> – средняя заработная плата учителей в Самарской области.</t>
    </r>
  </si>
  <si>
    <r>
      <t>%ЗП</t>
    </r>
    <r>
      <rPr>
        <vertAlign val="subscript"/>
        <sz val="12"/>
        <color theme="1"/>
        <rFont val="Times New Roman"/>
        <family val="1"/>
        <charset val="204"/>
      </rPr>
      <t xml:space="preserve">спо </t>
    </r>
    <r>
      <rPr>
        <sz val="12"/>
        <color theme="1"/>
        <rFont val="Times New Roman"/>
        <family val="1"/>
        <charset val="204"/>
      </rPr>
      <t>= ЗП</t>
    </r>
    <r>
      <rPr>
        <vertAlign val="subscript"/>
        <sz val="12"/>
        <color theme="1"/>
        <rFont val="Times New Roman"/>
        <family val="1"/>
        <charset val="204"/>
      </rPr>
      <t xml:space="preserve">спо </t>
    </r>
    <r>
      <rPr>
        <sz val="12"/>
        <color theme="1"/>
        <rFont val="Times New Roman"/>
        <family val="1"/>
        <charset val="204"/>
      </rPr>
      <t>/ ЗП</t>
    </r>
    <r>
      <rPr>
        <vertAlign val="subscript"/>
        <sz val="12"/>
        <color theme="1"/>
        <rFont val="Times New Roman"/>
        <family val="1"/>
        <charset val="204"/>
      </rPr>
      <t>СО</t>
    </r>
    <r>
      <rPr>
        <sz val="12"/>
        <color theme="1"/>
        <rFont val="Times New Roman"/>
        <family val="1"/>
        <charset val="204"/>
      </rPr>
      <t xml:space="preserve"> х 100%, где %ЗП</t>
    </r>
    <r>
      <rPr>
        <vertAlign val="subscript"/>
        <sz val="12"/>
        <color theme="1"/>
        <rFont val="Times New Roman"/>
        <family val="1"/>
        <charset val="204"/>
      </rPr>
      <t>спо</t>
    </r>
    <r>
      <rPr>
        <sz val="12"/>
        <color theme="1"/>
        <rFont val="Times New Roman"/>
        <family val="1"/>
        <charset val="204"/>
      </rPr>
      <t xml:space="preserve"> – 
отношение среднемесячной заработной платы преподавателей и мастеров производственного обучения подведомственных образовательных организаций, реализующих программы профессионального обучения и среднего профессионального образования, к среднемесячной заработной плате в Самарской области; ЗП</t>
    </r>
    <r>
      <rPr>
        <vertAlign val="subscript"/>
        <sz val="12"/>
        <color theme="1"/>
        <rFont val="Times New Roman"/>
        <family val="1"/>
        <charset val="204"/>
      </rPr>
      <t>спо</t>
    </r>
    <r>
      <rPr>
        <sz val="12"/>
        <color theme="1"/>
        <rFont val="Times New Roman"/>
        <family val="1"/>
        <charset val="204"/>
      </rPr>
      <t xml:space="preserve"> – размер среднемесячной заработной платы преподавателей и мастеров производственного обучения подведомственных образовательных организаций, реализующих программы профессионального обучения и среднего профессионального образования; ЗП</t>
    </r>
    <r>
      <rPr>
        <vertAlign val="subscript"/>
        <sz val="12"/>
        <color theme="1"/>
        <rFont val="Times New Roman"/>
        <family val="1"/>
        <charset val="204"/>
      </rPr>
      <t>СО</t>
    </r>
    <r>
      <rPr>
        <sz val="12"/>
        <color theme="1"/>
        <rFont val="Times New Roman"/>
        <family val="1"/>
        <charset val="204"/>
      </rPr>
      <t xml:space="preserve"> – средняя заработная плата в Самарской области.</t>
    </r>
  </si>
  <si>
    <t>97.8</t>
  </si>
  <si>
    <t>Значение ключевых показателей эффективности деятельности общеобразовательных организаций Юго-Западного управления МОиНСО</t>
  </si>
  <si>
    <t>6,18/30,6%</t>
  </si>
  <si>
    <t>6,695/33,3%</t>
  </si>
  <si>
    <t>7,21/34,5%</t>
  </si>
  <si>
    <t>6,34/31.1%</t>
  </si>
  <si>
    <t>тыс чел/%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</si>
</sst>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u/>
      <sz val="12"/>
      <color theme="10"/>
      <name val="Calibri"/>
      <family val="2"/>
      <scheme val="minor"/>
    </font>
    <font>
      <sz val="12"/>
      <color rgb="FF000000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3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justify" vertical="center" wrapText="1"/>
    </xf>
    <xf numFmtId="164" fontId="1" fillId="5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5" fillId="2" borderId="3" xfId="1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/>
    <xf numFmtId="0" fontId="1" fillId="0" borderId="3" xfId="0" applyFont="1" applyBorder="1" applyAlignment="1">
      <alignment horizontal="justify" vertical="center"/>
    </xf>
    <xf numFmtId="0" fontId="6" fillId="0" borderId="3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justify" vertical="top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164" fontId="1" fillId="4" borderId="7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5" fillId="0" borderId="0" xfId="1" applyFont="1" applyAlignment="1">
      <alignment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wrapText="1"/>
    </xf>
    <xf numFmtId="0" fontId="5" fillId="0" borderId="0" xfId="1" applyFont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60"/>
  <sheetViews>
    <sheetView tabSelected="1" view="pageBreakPreview" topLeftCell="A13" zoomScaleNormal="95" zoomScaleSheetLayoutView="100" workbookViewId="0">
      <selection activeCell="AB15" sqref="AB15"/>
    </sheetView>
  </sheetViews>
  <sheetFormatPr defaultRowHeight="15"/>
  <cols>
    <col min="1" max="1" width="5.42578125" style="4" customWidth="1"/>
    <col min="2" max="2" width="63.42578125" customWidth="1"/>
    <col min="3" max="4" width="17.140625" style="4" customWidth="1"/>
    <col min="5" max="5" width="9.140625" hidden="1" customWidth="1"/>
    <col min="6" max="6" width="7.42578125" hidden="1" customWidth="1"/>
    <col min="7" max="7" width="7.28515625" hidden="1" customWidth="1"/>
    <col min="8" max="8" width="9.42578125" hidden="1" customWidth="1"/>
    <col min="9" max="9" width="9.140625" hidden="1" customWidth="1"/>
    <col min="10" max="13" width="14.7109375" customWidth="1"/>
    <col min="14" max="14" width="36.140625" hidden="1" customWidth="1"/>
    <col min="15" max="15" width="13.85546875" hidden="1" customWidth="1"/>
    <col min="16" max="16" width="9.140625" hidden="1" customWidth="1"/>
    <col min="17" max="17" width="13.140625" hidden="1" customWidth="1"/>
    <col min="18" max="18" width="9.140625" hidden="1" customWidth="1"/>
    <col min="19" max="19" width="14.5703125" hidden="1" customWidth="1"/>
    <col min="20" max="20" width="10.85546875" hidden="1" customWidth="1"/>
    <col min="21" max="21" width="14" hidden="1" customWidth="1"/>
    <col min="22" max="22" width="9.140625" hidden="1" customWidth="1"/>
    <col min="23" max="23" width="12.42578125" hidden="1" customWidth="1"/>
    <col min="24" max="24" width="9.140625" hidden="1" customWidth="1"/>
    <col min="25" max="25" width="13.42578125" hidden="1" customWidth="1"/>
    <col min="26" max="26" width="9.140625" hidden="1" customWidth="1"/>
  </cols>
  <sheetData>
    <row r="1" spans="1:32" ht="75.75" customHeight="1" thickBot="1">
      <c r="A1" s="73" t="s">
        <v>168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32" ht="29.25" customHeight="1">
      <c r="A2" s="47" t="s">
        <v>1</v>
      </c>
      <c r="B2" s="49" t="s">
        <v>2</v>
      </c>
      <c r="C2" s="49" t="s">
        <v>3</v>
      </c>
      <c r="D2" s="49" t="s">
        <v>4</v>
      </c>
      <c r="E2" s="77" t="s">
        <v>0</v>
      </c>
      <c r="F2" s="77"/>
      <c r="G2" s="77"/>
      <c r="H2" s="67" t="s">
        <v>72</v>
      </c>
      <c r="I2" s="68"/>
      <c r="J2" s="63" t="s">
        <v>88</v>
      </c>
      <c r="K2" s="64"/>
      <c r="L2" s="64"/>
      <c r="M2" s="65"/>
      <c r="N2" s="58" t="s">
        <v>62</v>
      </c>
      <c r="O2" s="55" t="s">
        <v>59</v>
      </c>
      <c r="P2" s="56"/>
      <c r="Q2" s="56"/>
      <c r="R2" s="57"/>
      <c r="S2" s="55" t="s">
        <v>66</v>
      </c>
      <c r="T2" s="56"/>
      <c r="U2" s="56"/>
      <c r="V2" s="57"/>
      <c r="W2" s="55" t="s">
        <v>67</v>
      </c>
      <c r="X2" s="56"/>
      <c r="Y2" s="56"/>
      <c r="Z2" s="79"/>
      <c r="AA2" s="1"/>
      <c r="AB2" s="1"/>
      <c r="AC2" s="1"/>
      <c r="AD2" s="1"/>
      <c r="AE2" s="1"/>
      <c r="AF2" s="1"/>
    </row>
    <row r="3" spans="1:32" ht="32.25" customHeight="1">
      <c r="A3" s="48"/>
      <c r="B3" s="50"/>
      <c r="C3" s="50"/>
      <c r="D3" s="50"/>
      <c r="E3" s="5" t="s">
        <v>5</v>
      </c>
      <c r="F3" s="78" t="s">
        <v>6</v>
      </c>
      <c r="G3" s="78"/>
      <c r="H3" s="69" t="s">
        <v>57</v>
      </c>
      <c r="I3" s="69" t="s">
        <v>58</v>
      </c>
      <c r="J3" s="6" t="s">
        <v>5</v>
      </c>
      <c r="K3" s="66" t="s">
        <v>6</v>
      </c>
      <c r="L3" s="66"/>
      <c r="M3" s="7" t="s">
        <v>89</v>
      </c>
      <c r="N3" s="59"/>
      <c r="O3" s="53" t="s">
        <v>60</v>
      </c>
      <c r="P3" s="38" t="s">
        <v>61</v>
      </c>
      <c r="Q3" s="53" t="s">
        <v>60</v>
      </c>
      <c r="R3" s="38" t="s">
        <v>61</v>
      </c>
      <c r="S3" s="53" t="s">
        <v>60</v>
      </c>
      <c r="T3" s="38" t="s">
        <v>61</v>
      </c>
      <c r="U3" s="53" t="s">
        <v>60</v>
      </c>
      <c r="V3" s="38" t="s">
        <v>61</v>
      </c>
      <c r="W3" s="53" t="s">
        <v>60</v>
      </c>
      <c r="X3" s="38" t="s">
        <v>61</v>
      </c>
      <c r="Y3" s="53" t="s">
        <v>60</v>
      </c>
      <c r="Z3" s="75" t="s">
        <v>61</v>
      </c>
      <c r="AA3" s="1"/>
      <c r="AB3" s="1"/>
      <c r="AC3" s="1"/>
      <c r="AD3" s="1"/>
      <c r="AE3" s="1"/>
      <c r="AF3" s="1"/>
    </row>
    <row r="4" spans="1:32" ht="19.5" customHeight="1">
      <c r="A4" s="48"/>
      <c r="B4" s="50"/>
      <c r="C4" s="50"/>
      <c r="D4" s="50"/>
      <c r="E4" s="5">
        <v>2018</v>
      </c>
      <c r="F4" s="5">
        <v>2019</v>
      </c>
      <c r="G4" s="5">
        <v>2020</v>
      </c>
      <c r="H4" s="69"/>
      <c r="I4" s="69"/>
      <c r="J4" s="6">
        <v>2018</v>
      </c>
      <c r="K4" s="6">
        <v>2019</v>
      </c>
      <c r="L4" s="6">
        <v>2020</v>
      </c>
      <c r="M4" s="7"/>
      <c r="N4" s="60"/>
      <c r="O4" s="60"/>
      <c r="P4" s="39"/>
      <c r="Q4" s="60"/>
      <c r="R4" s="39"/>
      <c r="S4" s="60"/>
      <c r="T4" s="39"/>
      <c r="U4" s="60"/>
      <c r="V4" s="39"/>
      <c r="W4" s="60"/>
      <c r="X4" s="39"/>
      <c r="Y4" s="60"/>
      <c r="Z4" s="76"/>
      <c r="AA4" s="1"/>
      <c r="AB4" s="1"/>
      <c r="AC4" s="1"/>
      <c r="AD4" s="1"/>
      <c r="AE4" s="1"/>
      <c r="AF4" s="1"/>
    </row>
    <row r="5" spans="1:32" ht="16.5" customHeight="1">
      <c r="A5" s="61" t="s">
        <v>7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3"/>
      <c r="AB5" s="1"/>
      <c r="AC5" s="1"/>
      <c r="AD5" s="1"/>
      <c r="AE5" s="1"/>
      <c r="AF5" s="1"/>
    </row>
    <row r="6" spans="1:32" ht="87" customHeight="1">
      <c r="A6" s="8">
        <v>1</v>
      </c>
      <c r="B6" s="9" t="s">
        <v>8</v>
      </c>
      <c r="C6" s="10" t="s">
        <v>9</v>
      </c>
      <c r="D6" s="10" t="s">
        <v>10</v>
      </c>
      <c r="E6" s="5">
        <v>69.3</v>
      </c>
      <c r="F6" s="5">
        <v>69.5</v>
      </c>
      <c r="G6" s="5">
        <v>70</v>
      </c>
      <c r="H6" s="11">
        <f>F6/E6*100</f>
        <v>100.28860028860029</v>
      </c>
      <c r="I6" s="11">
        <f>G6/F6*100</f>
        <v>100.71942446043165</v>
      </c>
      <c r="J6" s="5">
        <v>69.3</v>
      </c>
      <c r="K6" s="5">
        <v>69.5</v>
      </c>
      <c r="L6" s="5">
        <v>70</v>
      </c>
      <c r="M6" s="12"/>
      <c r="N6" s="13" t="s">
        <v>90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5">
        <v>0</v>
      </c>
      <c r="AA6" s="3"/>
      <c r="AB6" s="1"/>
      <c r="AC6" s="1"/>
      <c r="AD6" s="1"/>
      <c r="AE6" s="1"/>
      <c r="AF6" s="1"/>
    </row>
    <row r="7" spans="1:32" ht="283.5">
      <c r="A7" s="8">
        <v>2</v>
      </c>
      <c r="B7" s="16" t="s">
        <v>12</v>
      </c>
      <c r="C7" s="10" t="s">
        <v>9</v>
      </c>
      <c r="D7" s="10" t="s">
        <v>13</v>
      </c>
      <c r="E7" s="5">
        <v>77</v>
      </c>
      <c r="F7" s="5">
        <v>77.5</v>
      </c>
      <c r="G7" s="5">
        <v>78</v>
      </c>
      <c r="H7" s="11">
        <f>F7/E7*100</f>
        <v>100.64935064935065</v>
      </c>
      <c r="I7" s="11">
        <f>G7/F7*100</f>
        <v>100.64516129032258</v>
      </c>
      <c r="J7" s="17">
        <f>P7/R7</f>
        <v>78.232876712328761</v>
      </c>
      <c r="K7" s="17">
        <f>T7/V7</f>
        <v>78.698630136986296</v>
      </c>
      <c r="L7" s="17">
        <f>X7/Z7</f>
        <v>79.136986301369859</v>
      </c>
      <c r="M7" s="12"/>
      <c r="N7" s="18" t="s">
        <v>63</v>
      </c>
      <c r="O7" s="14" t="s">
        <v>64</v>
      </c>
      <c r="P7" s="14">
        <v>5711</v>
      </c>
      <c r="Q7" s="14" t="s">
        <v>65</v>
      </c>
      <c r="R7" s="14">
        <v>73</v>
      </c>
      <c r="S7" s="14" t="s">
        <v>64</v>
      </c>
      <c r="T7" s="14">
        <v>5745</v>
      </c>
      <c r="U7" s="14" t="s">
        <v>65</v>
      </c>
      <c r="V7" s="14">
        <v>73</v>
      </c>
      <c r="W7" s="14" t="s">
        <v>64</v>
      </c>
      <c r="X7" s="14">
        <v>5777</v>
      </c>
      <c r="Y7" s="14" t="s">
        <v>65</v>
      </c>
      <c r="Z7" s="15">
        <v>73</v>
      </c>
      <c r="AA7" s="3"/>
      <c r="AB7" s="1"/>
      <c r="AC7" s="1"/>
      <c r="AD7" s="1"/>
      <c r="AE7" s="1"/>
      <c r="AF7" s="1"/>
    </row>
    <row r="8" spans="1:32" ht="36" customHeight="1">
      <c r="A8" s="8">
        <v>3</v>
      </c>
      <c r="B8" s="19" t="s">
        <v>14</v>
      </c>
      <c r="C8" s="20" t="s">
        <v>9</v>
      </c>
      <c r="D8" s="20" t="s">
        <v>10</v>
      </c>
      <c r="E8" s="5" t="s">
        <v>11</v>
      </c>
      <c r="F8" s="5" t="s">
        <v>11</v>
      </c>
      <c r="G8" s="5" t="s">
        <v>11</v>
      </c>
      <c r="H8" s="21"/>
      <c r="I8" s="21"/>
      <c r="J8" s="6"/>
      <c r="K8" s="6"/>
      <c r="L8" s="6"/>
      <c r="M8" s="22"/>
      <c r="N8" s="2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5"/>
      <c r="AA8" s="3"/>
      <c r="AB8" s="1"/>
      <c r="AC8" s="1"/>
      <c r="AD8" s="1"/>
      <c r="AE8" s="1"/>
      <c r="AF8" s="1"/>
    </row>
    <row r="9" spans="1:32" ht="31.5">
      <c r="A9" s="8">
        <v>4</v>
      </c>
      <c r="B9" s="19" t="s">
        <v>15</v>
      </c>
      <c r="C9" s="20" t="s">
        <v>9</v>
      </c>
      <c r="D9" s="20" t="s">
        <v>10</v>
      </c>
      <c r="E9" s="5" t="s">
        <v>11</v>
      </c>
      <c r="F9" s="5" t="s">
        <v>11</v>
      </c>
      <c r="G9" s="5" t="s">
        <v>11</v>
      </c>
      <c r="H9" s="21"/>
      <c r="I9" s="21"/>
      <c r="J9" s="6"/>
      <c r="K9" s="6"/>
      <c r="L9" s="6"/>
      <c r="M9" s="22"/>
      <c r="N9" s="2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5"/>
      <c r="AA9" s="3"/>
      <c r="AB9" s="1"/>
      <c r="AC9" s="1"/>
      <c r="AD9" s="1"/>
      <c r="AE9" s="1"/>
      <c r="AF9" s="1"/>
    </row>
    <row r="10" spans="1:32" ht="16.5" customHeight="1">
      <c r="A10" s="70" t="s">
        <v>16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2"/>
      <c r="AA10" s="3"/>
      <c r="AB10" s="1"/>
      <c r="AC10" s="1"/>
      <c r="AD10" s="1"/>
      <c r="AE10" s="1"/>
      <c r="AF10" s="1"/>
    </row>
    <row r="11" spans="1:32" ht="324">
      <c r="A11" s="8">
        <v>5</v>
      </c>
      <c r="B11" s="13" t="s">
        <v>17</v>
      </c>
      <c r="C11" s="10" t="s">
        <v>9</v>
      </c>
      <c r="D11" s="10" t="s">
        <v>10</v>
      </c>
      <c r="E11" s="5">
        <v>0.3</v>
      </c>
      <c r="F11" s="5">
        <v>20</v>
      </c>
      <c r="G11" s="5">
        <v>30</v>
      </c>
      <c r="H11" s="11">
        <f t="shared" ref="H11:H16" si="0">F11/E11*100</f>
        <v>6666.666666666667</v>
      </c>
      <c r="I11" s="11">
        <f t="shared" ref="I11:I16" si="1">G11/F11*100</f>
        <v>150</v>
      </c>
      <c r="J11" s="17">
        <f>P11/R11*100</f>
        <v>10.051917182710952</v>
      </c>
      <c r="K11" s="17">
        <f>T11/V11*100</f>
        <v>19.996285519717699</v>
      </c>
      <c r="L11" s="17">
        <f>X11/Z11*100</f>
        <v>30.012732674467955</v>
      </c>
      <c r="M11" s="12">
        <v>46.1</v>
      </c>
      <c r="N11" s="23" t="s">
        <v>91</v>
      </c>
      <c r="O11" s="10" t="s">
        <v>92</v>
      </c>
      <c r="P11" s="14">
        <v>1607</v>
      </c>
      <c r="Q11" s="10" t="s">
        <v>68</v>
      </c>
      <c r="R11" s="14">
        <v>15987</v>
      </c>
      <c r="S11" s="10" t="s">
        <v>92</v>
      </c>
      <c r="T11" s="14">
        <v>3230</v>
      </c>
      <c r="U11" s="10" t="s">
        <v>68</v>
      </c>
      <c r="V11" s="14">
        <v>16153</v>
      </c>
      <c r="W11" s="10" t="s">
        <v>92</v>
      </c>
      <c r="X11" s="14">
        <v>4950</v>
      </c>
      <c r="Y11" s="10" t="s">
        <v>68</v>
      </c>
      <c r="Z11" s="15">
        <v>16493</v>
      </c>
      <c r="AA11" s="3"/>
      <c r="AB11" s="1"/>
      <c r="AC11" s="1"/>
      <c r="AD11" s="1"/>
      <c r="AE11" s="1"/>
      <c r="AF11" s="1"/>
    </row>
    <row r="12" spans="1:32" ht="170.25" customHeight="1">
      <c r="A12" s="8">
        <v>6</v>
      </c>
      <c r="B12" s="13" t="s">
        <v>18</v>
      </c>
      <c r="C12" s="10" t="s">
        <v>9</v>
      </c>
      <c r="D12" s="10" t="s">
        <v>10</v>
      </c>
      <c r="E12" s="5">
        <v>4.8</v>
      </c>
      <c r="F12" s="5">
        <v>6</v>
      </c>
      <c r="G12" s="5">
        <v>7</v>
      </c>
      <c r="H12" s="11">
        <f t="shared" si="0"/>
        <v>125</v>
      </c>
      <c r="I12" s="11">
        <f t="shared" si="1"/>
        <v>116.66666666666667</v>
      </c>
      <c r="J12" s="17">
        <f>P12/R12*100</f>
        <v>0.27986118885033023</v>
      </c>
      <c r="K12" s="17">
        <f>T12/V12*100</f>
        <v>1.3837383074113023</v>
      </c>
      <c r="L12" s="17">
        <f>X12/Z12*100</f>
        <v>2.1656740660530591</v>
      </c>
      <c r="M12" s="12">
        <v>1.4</v>
      </c>
      <c r="N12" s="23" t="s">
        <v>93</v>
      </c>
      <c r="O12" s="14" t="s">
        <v>94</v>
      </c>
      <c r="P12" s="14">
        <v>50</v>
      </c>
      <c r="Q12" s="14" t="s">
        <v>68</v>
      </c>
      <c r="R12" s="14">
        <v>17866</v>
      </c>
      <c r="S12" s="14" t="s">
        <v>94</v>
      </c>
      <c r="T12" s="14">
        <v>250</v>
      </c>
      <c r="U12" s="14" t="s">
        <v>68</v>
      </c>
      <c r="V12" s="14">
        <v>18067</v>
      </c>
      <c r="W12" s="14" t="s">
        <v>94</v>
      </c>
      <c r="X12" s="14">
        <v>400</v>
      </c>
      <c r="Y12" s="14" t="s">
        <v>68</v>
      </c>
      <c r="Z12" s="15">
        <v>18470</v>
      </c>
      <c r="AA12" s="3"/>
      <c r="AB12" s="1"/>
      <c r="AC12" s="1"/>
      <c r="AD12" s="1"/>
      <c r="AE12" s="1"/>
      <c r="AF12" s="1"/>
    </row>
    <row r="13" spans="1:32" ht="155.25" customHeight="1">
      <c r="A13" s="8">
        <v>7</v>
      </c>
      <c r="B13" s="13" t="s">
        <v>19</v>
      </c>
      <c r="C13" s="10" t="s">
        <v>9</v>
      </c>
      <c r="D13" s="10" t="s">
        <v>10</v>
      </c>
      <c r="E13" s="5">
        <v>62</v>
      </c>
      <c r="F13" s="5">
        <v>100</v>
      </c>
      <c r="G13" s="5">
        <v>100</v>
      </c>
      <c r="H13" s="11">
        <f t="shared" si="0"/>
        <v>161.29032258064515</v>
      </c>
      <c r="I13" s="11">
        <f t="shared" si="1"/>
        <v>100</v>
      </c>
      <c r="J13" s="17">
        <f>P13/R13*100</f>
        <v>81.578947368421055</v>
      </c>
      <c r="K13" s="17">
        <f>T13/V13*100</f>
        <v>100</v>
      </c>
      <c r="L13" s="17">
        <f>X13/Z13*100</f>
        <v>100</v>
      </c>
      <c r="M13" s="12">
        <v>100</v>
      </c>
      <c r="N13" s="18" t="s">
        <v>95</v>
      </c>
      <c r="O13" s="14" t="s">
        <v>96</v>
      </c>
      <c r="P13" s="14">
        <v>62</v>
      </c>
      <c r="Q13" s="14" t="s">
        <v>69</v>
      </c>
      <c r="R13" s="14">
        <v>76</v>
      </c>
      <c r="S13" s="14" t="s">
        <v>96</v>
      </c>
      <c r="T13" s="14">
        <v>76</v>
      </c>
      <c r="U13" s="14" t="s">
        <v>69</v>
      </c>
      <c r="V13" s="14">
        <v>76</v>
      </c>
      <c r="W13" s="14" t="s">
        <v>96</v>
      </c>
      <c r="X13" s="14">
        <v>76</v>
      </c>
      <c r="Y13" s="14" t="s">
        <v>69</v>
      </c>
      <c r="Z13" s="15">
        <v>76</v>
      </c>
      <c r="AA13" s="3"/>
      <c r="AB13" s="1"/>
      <c r="AC13" s="1"/>
      <c r="AD13" s="1"/>
      <c r="AE13" s="1"/>
      <c r="AF13" s="1"/>
    </row>
    <row r="14" spans="1:32" ht="283.5" hidden="1" customHeight="1">
      <c r="A14" s="8">
        <v>8</v>
      </c>
      <c r="B14" s="13" t="s">
        <v>20</v>
      </c>
      <c r="C14" s="10" t="s">
        <v>9</v>
      </c>
      <c r="D14" s="10" t="s">
        <v>10</v>
      </c>
      <c r="E14" s="5">
        <v>5</v>
      </c>
      <c r="F14" s="5">
        <v>6</v>
      </c>
      <c r="G14" s="5">
        <v>8</v>
      </c>
      <c r="H14" s="11">
        <f t="shared" si="0"/>
        <v>120</v>
      </c>
      <c r="I14" s="11">
        <f t="shared" si="1"/>
        <v>133.33333333333331</v>
      </c>
      <c r="J14" s="17">
        <f>P14/R14*100</f>
        <v>0</v>
      </c>
      <c r="K14" s="17">
        <f>T14/V14*100</f>
        <v>5.9720457433290974</v>
      </c>
      <c r="L14" s="17">
        <f>X14/Z14*100</f>
        <v>8.0706179066834807</v>
      </c>
      <c r="M14" s="12" t="e">
        <f t="shared" ref="M14" si="2">K14/J14*100</f>
        <v>#DIV/0!</v>
      </c>
      <c r="N14" s="23" t="s">
        <v>97</v>
      </c>
      <c r="O14" s="14" t="s">
        <v>98</v>
      </c>
      <c r="P14" s="14">
        <v>0</v>
      </c>
      <c r="Q14" s="14" t="s">
        <v>68</v>
      </c>
      <c r="R14" s="14">
        <v>797</v>
      </c>
      <c r="S14" s="14" t="s">
        <v>98</v>
      </c>
      <c r="T14" s="14">
        <v>47</v>
      </c>
      <c r="U14" s="14" t="s">
        <v>68</v>
      </c>
      <c r="V14" s="14">
        <v>787</v>
      </c>
      <c r="W14" s="14" t="s">
        <v>98</v>
      </c>
      <c r="X14" s="14">
        <v>64</v>
      </c>
      <c r="Y14" s="14" t="s">
        <v>68</v>
      </c>
      <c r="Z14" s="15">
        <v>793</v>
      </c>
      <c r="AA14" s="3"/>
      <c r="AB14" s="1"/>
      <c r="AC14" s="1"/>
      <c r="AD14" s="1"/>
      <c r="AE14" s="1"/>
      <c r="AF14" s="1"/>
    </row>
    <row r="15" spans="1:32" ht="195" customHeight="1">
      <c r="A15" s="8">
        <v>8</v>
      </c>
      <c r="B15" s="16" t="s">
        <v>21</v>
      </c>
      <c r="C15" s="10" t="s">
        <v>9</v>
      </c>
      <c r="D15" s="24" t="s">
        <v>173</v>
      </c>
      <c r="E15" s="5">
        <v>120</v>
      </c>
      <c r="F15" s="5">
        <v>130</v>
      </c>
      <c r="G15" s="5">
        <v>140</v>
      </c>
      <c r="H15" s="11">
        <f t="shared" si="0"/>
        <v>108.33333333333333</v>
      </c>
      <c r="I15" s="11">
        <f t="shared" si="1"/>
        <v>107.69230769230769</v>
      </c>
      <c r="J15" s="37" t="s">
        <v>169</v>
      </c>
      <c r="K15" s="37" t="s">
        <v>170</v>
      </c>
      <c r="L15" s="37" t="s">
        <v>171</v>
      </c>
      <c r="M15" s="12" t="s">
        <v>172</v>
      </c>
      <c r="N15" s="23" t="s">
        <v>99</v>
      </c>
      <c r="O15" s="14" t="s">
        <v>100</v>
      </c>
      <c r="P15" s="14">
        <v>5.4</v>
      </c>
      <c r="Q15" s="14" t="s">
        <v>101</v>
      </c>
      <c r="R15" s="14">
        <v>0.78</v>
      </c>
      <c r="S15" s="14" t="s">
        <v>100</v>
      </c>
      <c r="T15" s="14">
        <v>5.85</v>
      </c>
      <c r="U15" s="14" t="s">
        <v>101</v>
      </c>
      <c r="V15" s="14">
        <v>0.84499999999999997</v>
      </c>
      <c r="W15" s="14" t="s">
        <v>100</v>
      </c>
      <c r="X15" s="14">
        <v>6.34</v>
      </c>
      <c r="Y15" s="14" t="s">
        <v>101</v>
      </c>
      <c r="Z15" s="15">
        <v>0.86499999999999999</v>
      </c>
      <c r="AA15" s="3"/>
      <c r="AB15" s="1"/>
      <c r="AC15" s="1"/>
      <c r="AD15" s="1"/>
      <c r="AE15" s="1"/>
      <c r="AF15" s="1"/>
    </row>
    <row r="16" spans="1:32" ht="95.25" customHeight="1">
      <c r="A16" s="8">
        <v>9</v>
      </c>
      <c r="B16" s="16" t="s">
        <v>22</v>
      </c>
      <c r="C16" s="10" t="s">
        <v>9</v>
      </c>
      <c r="D16" s="10" t="s">
        <v>10</v>
      </c>
      <c r="E16" s="5">
        <v>10.3</v>
      </c>
      <c r="F16" s="25">
        <v>30</v>
      </c>
      <c r="G16" s="25">
        <v>33</v>
      </c>
      <c r="H16" s="11">
        <f t="shared" si="0"/>
        <v>291.26213592233006</v>
      </c>
      <c r="I16" s="11">
        <f t="shared" si="1"/>
        <v>110.00000000000001</v>
      </c>
      <c r="J16" s="17">
        <f>P16/R16*100</f>
        <v>15.002002173788684</v>
      </c>
      <c r="K16" s="17">
        <f>T16/V16*100</f>
        <v>29.99828385103827</v>
      </c>
      <c r="L16" s="17">
        <f>X16/Z16*100</f>
        <v>33.39053829872433</v>
      </c>
      <c r="M16" s="12">
        <v>21</v>
      </c>
      <c r="N16" s="18" t="s">
        <v>102</v>
      </c>
      <c r="O16" s="14" t="s">
        <v>103</v>
      </c>
      <c r="P16" s="14">
        <v>5245</v>
      </c>
      <c r="Q16" s="14" t="s">
        <v>70</v>
      </c>
      <c r="R16" s="14">
        <v>34962</v>
      </c>
      <c r="S16" s="14" t="s">
        <v>103</v>
      </c>
      <c r="T16" s="14">
        <v>10488</v>
      </c>
      <c r="U16" s="14" t="s">
        <v>70</v>
      </c>
      <c r="V16" s="14">
        <v>34962</v>
      </c>
      <c r="W16" s="14" t="s">
        <v>103</v>
      </c>
      <c r="X16" s="14">
        <v>11674</v>
      </c>
      <c r="Y16" s="14" t="s">
        <v>70</v>
      </c>
      <c r="Z16" s="15">
        <v>34962</v>
      </c>
      <c r="AA16" s="3"/>
      <c r="AB16" s="1"/>
      <c r="AC16" s="1"/>
      <c r="AD16" s="1"/>
      <c r="AE16" s="1"/>
      <c r="AF16" s="1"/>
    </row>
    <row r="17" spans="1:32" ht="131.25" customHeight="1">
      <c r="A17" s="8">
        <v>10</v>
      </c>
      <c r="B17" s="16" t="s">
        <v>23</v>
      </c>
      <c r="C17" s="10" t="s">
        <v>9</v>
      </c>
      <c r="D17" s="14" t="s">
        <v>10</v>
      </c>
      <c r="E17" s="26">
        <v>23</v>
      </c>
      <c r="F17" s="26">
        <v>30</v>
      </c>
      <c r="G17" s="26">
        <v>40</v>
      </c>
      <c r="H17" s="11">
        <f t="shared" ref="H17" si="3">F17/E17*100</f>
        <v>130.43478260869566</v>
      </c>
      <c r="I17" s="11">
        <f t="shared" ref="I17" si="4">G17/F17*100</f>
        <v>133.33333333333331</v>
      </c>
      <c r="J17" s="17">
        <f>P17/R17*100</f>
        <v>19.736842105263158</v>
      </c>
      <c r="K17" s="17">
        <f>T17/V17*100</f>
        <v>42.105263157894733</v>
      </c>
      <c r="L17" s="17">
        <f>X17/Z17*100</f>
        <v>42.105263157894733</v>
      </c>
      <c r="M17" s="12">
        <v>63.2</v>
      </c>
      <c r="N17" s="27" t="s">
        <v>104</v>
      </c>
      <c r="O17" s="14" t="s">
        <v>105</v>
      </c>
      <c r="P17" s="14">
        <v>15</v>
      </c>
      <c r="Q17" s="14" t="s">
        <v>71</v>
      </c>
      <c r="R17" s="14">
        <v>76</v>
      </c>
      <c r="S17" s="14" t="s">
        <v>105</v>
      </c>
      <c r="T17" s="14">
        <v>32</v>
      </c>
      <c r="U17" s="14" t="s">
        <v>71</v>
      </c>
      <c r="V17" s="14">
        <v>76</v>
      </c>
      <c r="W17" s="14" t="s">
        <v>105</v>
      </c>
      <c r="X17" s="14">
        <v>32</v>
      </c>
      <c r="Y17" s="14" t="s">
        <v>71</v>
      </c>
      <c r="Z17" s="15">
        <v>76</v>
      </c>
      <c r="AA17" s="3"/>
      <c r="AB17" s="1"/>
      <c r="AC17" s="1"/>
      <c r="AD17" s="1"/>
      <c r="AE17" s="1"/>
      <c r="AF17" s="1"/>
    </row>
    <row r="18" spans="1:32" ht="15.75" customHeight="1">
      <c r="A18" s="70" t="s">
        <v>24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2"/>
      <c r="AA18" s="3"/>
      <c r="AB18" s="1"/>
      <c r="AC18" s="1"/>
      <c r="AD18" s="1"/>
      <c r="AE18" s="1"/>
      <c r="AF18" s="1"/>
    </row>
    <row r="19" spans="1:32" ht="192.75" customHeight="1">
      <c r="A19" s="8">
        <v>11</v>
      </c>
      <c r="B19" s="13" t="s">
        <v>25</v>
      </c>
      <c r="C19" s="10" t="s">
        <v>9</v>
      </c>
      <c r="D19" s="10" t="s">
        <v>10</v>
      </c>
      <c r="E19" s="5">
        <v>79.900000000000006</v>
      </c>
      <c r="F19" s="5">
        <v>89.8</v>
      </c>
      <c r="G19" s="5">
        <v>95.9</v>
      </c>
      <c r="H19" s="11">
        <f t="shared" ref="H19:H20" si="5">F19/E19*100</f>
        <v>112.39048811013765</v>
      </c>
      <c r="I19" s="11">
        <f t="shared" ref="I19:I20" si="6">G19/F19*100</f>
        <v>106.79287305122496</v>
      </c>
      <c r="J19" s="17">
        <f>P19/(P19+R19)*100</f>
        <v>96.995255666842382</v>
      </c>
      <c r="K19" s="17">
        <f>T19/(T19+V19)*100</f>
        <v>97.242647058823522</v>
      </c>
      <c r="L19" s="17">
        <f>X19/(X19+Z19)*100</f>
        <v>97.283838841104568</v>
      </c>
      <c r="M19" s="12">
        <v>97.6</v>
      </c>
      <c r="N19" s="18" t="s">
        <v>106</v>
      </c>
      <c r="O19" s="14" t="s">
        <v>107</v>
      </c>
      <c r="P19" s="14">
        <v>1840</v>
      </c>
      <c r="Q19" s="14" t="s">
        <v>108</v>
      </c>
      <c r="R19" s="14">
        <v>57</v>
      </c>
      <c r="S19" s="14" t="s">
        <v>107</v>
      </c>
      <c r="T19" s="14">
        <v>2116</v>
      </c>
      <c r="U19" s="14" t="s">
        <v>108</v>
      </c>
      <c r="V19" s="14">
        <v>60</v>
      </c>
      <c r="W19" s="14" t="s">
        <v>107</v>
      </c>
      <c r="X19" s="14">
        <v>2149</v>
      </c>
      <c r="Y19" s="14" t="s">
        <v>108</v>
      </c>
      <c r="Z19" s="15">
        <v>60</v>
      </c>
      <c r="AA19" s="3"/>
      <c r="AB19" s="1"/>
      <c r="AC19" s="1"/>
      <c r="AD19" s="1"/>
      <c r="AE19" s="1"/>
      <c r="AF19" s="1"/>
    </row>
    <row r="20" spans="1:32" ht="178.5" customHeight="1">
      <c r="A20" s="8">
        <v>12</v>
      </c>
      <c r="B20" s="13" t="s">
        <v>26</v>
      </c>
      <c r="C20" s="10" t="s">
        <v>9</v>
      </c>
      <c r="D20" s="10" t="s">
        <v>10</v>
      </c>
      <c r="E20" s="5">
        <v>96.8</v>
      </c>
      <c r="F20" s="5">
        <v>98.4</v>
      </c>
      <c r="G20" s="5">
        <v>99</v>
      </c>
      <c r="H20" s="11">
        <f t="shared" si="5"/>
        <v>101.65289256198349</v>
      </c>
      <c r="I20" s="11">
        <f t="shared" si="6"/>
        <v>100.60975609756098</v>
      </c>
      <c r="J20" s="17">
        <f>P20/(P20+R20)*100</f>
        <v>100</v>
      </c>
      <c r="K20" s="17">
        <f>T20/(T20+V20)*100</f>
        <v>100</v>
      </c>
      <c r="L20" s="17">
        <f>X20/(X20+Z20)*100</f>
        <v>100</v>
      </c>
      <c r="M20" s="12">
        <v>100</v>
      </c>
      <c r="N20" s="23" t="s">
        <v>109</v>
      </c>
      <c r="O20" s="14" t="s">
        <v>110</v>
      </c>
      <c r="P20" s="14">
        <v>7054</v>
      </c>
      <c r="Q20" s="14" t="s">
        <v>111</v>
      </c>
      <c r="R20" s="14">
        <v>0</v>
      </c>
      <c r="S20" s="14" t="s">
        <v>110</v>
      </c>
      <c r="T20" s="14">
        <v>7231</v>
      </c>
      <c r="U20" s="14" t="s">
        <v>111</v>
      </c>
      <c r="V20" s="14">
        <v>0</v>
      </c>
      <c r="W20" s="14" t="s">
        <v>110</v>
      </c>
      <c r="X20" s="14">
        <v>6679</v>
      </c>
      <c r="Y20" s="14" t="s">
        <v>111</v>
      </c>
      <c r="Z20" s="15">
        <v>0</v>
      </c>
      <c r="AA20" s="3"/>
      <c r="AB20" s="1"/>
      <c r="AC20" s="1"/>
      <c r="AD20" s="1"/>
      <c r="AE20" s="1"/>
      <c r="AF20" s="1"/>
    </row>
    <row r="21" spans="1:32" ht="24" customHeight="1">
      <c r="A21" s="70" t="s">
        <v>27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2"/>
      <c r="AA21" s="3"/>
      <c r="AB21" s="1"/>
      <c r="AC21" s="1"/>
      <c r="AD21" s="1"/>
      <c r="AE21" s="1"/>
      <c r="AF21" s="1"/>
    </row>
    <row r="22" spans="1:32" ht="171" customHeight="1">
      <c r="A22" s="8">
        <v>13</v>
      </c>
      <c r="B22" s="9" t="s">
        <v>28</v>
      </c>
      <c r="C22" s="10" t="s">
        <v>29</v>
      </c>
      <c r="D22" s="10" t="s">
        <v>10</v>
      </c>
      <c r="E22" s="5">
        <v>1.0900000000000001</v>
      </c>
      <c r="F22" s="5">
        <v>1</v>
      </c>
      <c r="G22" s="5">
        <v>0.9</v>
      </c>
      <c r="H22" s="11">
        <f>E22/F22*100</f>
        <v>109.00000000000001</v>
      </c>
      <c r="I22" s="11">
        <f>F22/G22*100</f>
        <v>111.11111111111111</v>
      </c>
      <c r="J22" s="17">
        <f t="shared" ref="J22:J29" si="7">P22/R22*100</f>
        <v>0.25031289111389238</v>
      </c>
      <c r="K22" s="17">
        <f t="shared" ref="K22:K29" si="8">T22/V22*100</f>
        <v>0.22148394241417496</v>
      </c>
      <c r="L22" s="17">
        <f t="shared" ref="L22:L29" si="9">X22/Z22*100</f>
        <v>0.16987542468856173</v>
      </c>
      <c r="M22" s="12"/>
      <c r="N22" s="23" t="s">
        <v>112</v>
      </c>
      <c r="O22" s="14" t="s">
        <v>113</v>
      </c>
      <c r="P22" s="28">
        <v>4</v>
      </c>
      <c r="Q22" s="28" t="s">
        <v>114</v>
      </c>
      <c r="R22" s="28">
        <v>1598</v>
      </c>
      <c r="S22" s="28" t="s">
        <v>113</v>
      </c>
      <c r="T22" s="28">
        <v>4</v>
      </c>
      <c r="U22" s="28" t="s">
        <v>114</v>
      </c>
      <c r="V22" s="28">
        <v>1806</v>
      </c>
      <c r="W22" s="28" t="s">
        <v>113</v>
      </c>
      <c r="X22" s="28">
        <v>3</v>
      </c>
      <c r="Y22" s="28" t="s">
        <v>114</v>
      </c>
      <c r="Z22" s="29">
        <v>1766</v>
      </c>
      <c r="AA22" s="3"/>
      <c r="AB22" s="1"/>
      <c r="AC22" s="1"/>
      <c r="AD22" s="1"/>
      <c r="AE22" s="1"/>
      <c r="AF22" s="1"/>
    </row>
    <row r="23" spans="1:32" ht="165" customHeight="1">
      <c r="A23" s="8">
        <v>14</v>
      </c>
      <c r="B23" s="13" t="s">
        <v>115</v>
      </c>
      <c r="C23" s="10" t="s">
        <v>29</v>
      </c>
      <c r="D23" s="10" t="s">
        <v>10</v>
      </c>
      <c r="E23" s="5">
        <v>0.16</v>
      </c>
      <c r="F23" s="5">
        <v>0.15</v>
      </c>
      <c r="G23" s="5">
        <v>0.14000000000000001</v>
      </c>
      <c r="H23" s="11">
        <f>E23/F23*100</f>
        <v>106.66666666666667</v>
      </c>
      <c r="I23" s="11">
        <f>F23/G23*100</f>
        <v>107.14285714285714</v>
      </c>
      <c r="J23" s="17">
        <f t="shared" si="7"/>
        <v>0.17301038062283738</v>
      </c>
      <c r="K23" s="17">
        <f t="shared" si="8"/>
        <v>0.17391304347826086</v>
      </c>
      <c r="L23" s="17">
        <f t="shared" si="9"/>
        <v>0.16181229773462785</v>
      </c>
      <c r="M23" s="12"/>
      <c r="N23" s="23" t="s">
        <v>116</v>
      </c>
      <c r="O23" s="14" t="s">
        <v>117</v>
      </c>
      <c r="P23" s="28">
        <v>1</v>
      </c>
      <c r="Q23" s="28" t="s">
        <v>118</v>
      </c>
      <c r="R23" s="28">
        <v>578</v>
      </c>
      <c r="S23" s="28" t="s">
        <v>117</v>
      </c>
      <c r="T23" s="28">
        <v>1</v>
      </c>
      <c r="U23" s="28" t="s">
        <v>118</v>
      </c>
      <c r="V23" s="28">
        <v>575</v>
      </c>
      <c r="W23" s="28" t="s">
        <v>117</v>
      </c>
      <c r="X23" s="28">
        <v>1</v>
      </c>
      <c r="Y23" s="28" t="s">
        <v>118</v>
      </c>
      <c r="Z23" s="29">
        <v>618</v>
      </c>
      <c r="AA23" s="3"/>
      <c r="AB23" s="1"/>
      <c r="AC23" s="1"/>
      <c r="AD23" s="1"/>
      <c r="AE23" s="1"/>
      <c r="AF23" s="1"/>
    </row>
    <row r="24" spans="1:32" ht="135" customHeight="1">
      <c r="A24" s="8">
        <v>15</v>
      </c>
      <c r="B24" s="13" t="s">
        <v>30</v>
      </c>
      <c r="C24" s="10" t="s">
        <v>9</v>
      </c>
      <c r="D24" s="10" t="s">
        <v>10</v>
      </c>
      <c r="E24" s="5">
        <v>95.7</v>
      </c>
      <c r="F24" s="5">
        <v>95.7</v>
      </c>
      <c r="G24" s="5">
        <v>95.7</v>
      </c>
      <c r="H24" s="11">
        <f>F24/E24*100</f>
        <v>100</v>
      </c>
      <c r="I24" s="11">
        <f>G24/F24*100</f>
        <v>100</v>
      </c>
      <c r="J24" s="17">
        <f t="shared" si="7"/>
        <v>93.333333333333329</v>
      </c>
      <c r="K24" s="17">
        <f t="shared" si="8"/>
        <v>93.670886075949369</v>
      </c>
      <c r="L24" s="17">
        <f t="shared" si="9"/>
        <v>93.670886075949369</v>
      </c>
      <c r="M24" s="12"/>
      <c r="N24" s="23" t="s">
        <v>119</v>
      </c>
      <c r="O24" s="14" t="s">
        <v>120</v>
      </c>
      <c r="P24" s="14">
        <v>182</v>
      </c>
      <c r="Q24" s="14" t="s">
        <v>121</v>
      </c>
      <c r="R24" s="14">
        <v>195</v>
      </c>
      <c r="S24" s="14" t="s">
        <v>120</v>
      </c>
      <c r="T24" s="14">
        <v>148</v>
      </c>
      <c r="U24" s="14" t="s">
        <v>121</v>
      </c>
      <c r="V24" s="14">
        <v>158</v>
      </c>
      <c r="W24" s="14" t="s">
        <v>120</v>
      </c>
      <c r="X24" s="14">
        <v>148</v>
      </c>
      <c r="Y24" s="14" t="s">
        <v>121</v>
      </c>
      <c r="Z24" s="15">
        <v>158</v>
      </c>
      <c r="AA24" s="3"/>
      <c r="AB24" s="1"/>
      <c r="AC24" s="1"/>
      <c r="AD24" s="1"/>
      <c r="AE24" s="1"/>
      <c r="AF24" s="1"/>
    </row>
    <row r="25" spans="1:32" ht="215.25" customHeight="1">
      <c r="A25" s="30">
        <v>16</v>
      </c>
      <c r="B25" s="13" t="s">
        <v>31</v>
      </c>
      <c r="C25" s="10" t="s">
        <v>29</v>
      </c>
      <c r="D25" s="10" t="s">
        <v>10</v>
      </c>
      <c r="E25" s="5">
        <v>3.11</v>
      </c>
      <c r="F25" s="5">
        <v>3.05</v>
      </c>
      <c r="G25" s="5">
        <v>3</v>
      </c>
      <c r="H25" s="11">
        <f>E25/F25*100</f>
        <v>101.9672131147541</v>
      </c>
      <c r="I25" s="11">
        <f>F25/G25*100</f>
        <v>101.66666666666666</v>
      </c>
      <c r="J25" s="17">
        <f t="shared" si="7"/>
        <v>4.6937510565165947</v>
      </c>
      <c r="K25" s="17">
        <f t="shared" si="8"/>
        <v>4.6092966224501177</v>
      </c>
      <c r="L25" s="17">
        <f t="shared" si="9"/>
        <v>4.570282019841712</v>
      </c>
      <c r="M25" s="12">
        <v>4.7</v>
      </c>
      <c r="N25" s="23" t="s">
        <v>122</v>
      </c>
      <c r="O25" s="14" t="s">
        <v>123</v>
      </c>
      <c r="P25" s="28">
        <v>833</v>
      </c>
      <c r="Q25" s="28" t="s">
        <v>68</v>
      </c>
      <c r="R25" s="28">
        <v>17747</v>
      </c>
      <c r="S25" s="28" t="s">
        <v>123</v>
      </c>
      <c r="T25" s="28">
        <v>827</v>
      </c>
      <c r="U25" s="28" t="s">
        <v>68</v>
      </c>
      <c r="V25" s="28">
        <v>17942</v>
      </c>
      <c r="W25" s="28" t="s">
        <v>123</v>
      </c>
      <c r="X25" s="28">
        <v>820</v>
      </c>
      <c r="Y25" s="14" t="s">
        <v>68</v>
      </c>
      <c r="Z25" s="15">
        <v>17942</v>
      </c>
      <c r="AA25" s="3"/>
      <c r="AB25" s="1"/>
      <c r="AC25" s="1"/>
      <c r="AD25" s="1"/>
      <c r="AE25" s="1"/>
      <c r="AF25" s="1"/>
    </row>
    <row r="26" spans="1:32" ht="118.5" customHeight="1">
      <c r="A26" s="8">
        <v>17</v>
      </c>
      <c r="B26" s="13" t="s">
        <v>32</v>
      </c>
      <c r="C26" s="10" t="s">
        <v>9</v>
      </c>
      <c r="D26" s="10" t="s">
        <v>10</v>
      </c>
      <c r="E26" s="5">
        <v>94.7</v>
      </c>
      <c r="F26" s="5">
        <v>94.8</v>
      </c>
      <c r="G26" s="5">
        <v>95</v>
      </c>
      <c r="H26" s="11">
        <f t="shared" ref="H26:H28" si="10">F26/E26*100</f>
        <v>100.10559662090812</v>
      </c>
      <c r="I26" s="11">
        <f t="shared" ref="I26:I28" si="11">G26/F26*100</f>
        <v>100.21097046413503</v>
      </c>
      <c r="J26" s="17">
        <f t="shared" si="7"/>
        <v>94.290375203915161</v>
      </c>
      <c r="K26" s="17">
        <f t="shared" si="8"/>
        <v>94.710743801652896</v>
      </c>
      <c r="L26" s="17">
        <f t="shared" si="9"/>
        <v>94.951140065146575</v>
      </c>
      <c r="M26" s="12">
        <v>94.4</v>
      </c>
      <c r="N26" s="23" t="s">
        <v>124</v>
      </c>
      <c r="O26" s="14" t="s">
        <v>125</v>
      </c>
      <c r="P26" s="14">
        <v>578</v>
      </c>
      <c r="Q26" s="14" t="s">
        <v>126</v>
      </c>
      <c r="R26" s="14">
        <v>613</v>
      </c>
      <c r="S26" s="14" t="s">
        <v>125</v>
      </c>
      <c r="T26" s="14">
        <v>573</v>
      </c>
      <c r="U26" s="14" t="s">
        <v>126</v>
      </c>
      <c r="V26" s="14">
        <v>605</v>
      </c>
      <c r="W26" s="14" t="s">
        <v>125</v>
      </c>
      <c r="X26" s="14">
        <v>583</v>
      </c>
      <c r="Y26" s="14" t="s">
        <v>126</v>
      </c>
      <c r="Z26" s="15">
        <v>614</v>
      </c>
      <c r="AA26" s="3"/>
      <c r="AB26" s="1"/>
      <c r="AC26" s="1"/>
      <c r="AD26" s="1"/>
      <c r="AE26" s="1"/>
      <c r="AF26" s="1"/>
    </row>
    <row r="27" spans="1:32" ht="174" customHeight="1">
      <c r="A27" s="8">
        <v>18</v>
      </c>
      <c r="B27" s="13" t="s">
        <v>33</v>
      </c>
      <c r="C27" s="10" t="s">
        <v>9</v>
      </c>
      <c r="D27" s="10" t="s">
        <v>10</v>
      </c>
      <c r="E27" s="5">
        <v>82.1</v>
      </c>
      <c r="F27" s="5">
        <v>82.2</v>
      </c>
      <c r="G27" s="5">
        <v>82.3</v>
      </c>
      <c r="H27" s="11">
        <f t="shared" si="10"/>
        <v>100.12180267965896</v>
      </c>
      <c r="I27" s="11">
        <f t="shared" si="11"/>
        <v>100.12165450121653</v>
      </c>
      <c r="J27" s="17">
        <f t="shared" si="7"/>
        <v>90.878938640132674</v>
      </c>
      <c r="K27" s="17">
        <f t="shared" si="8"/>
        <v>90.909090909090907</v>
      </c>
      <c r="L27" s="17">
        <f t="shared" si="9"/>
        <v>91.02773246329528</v>
      </c>
      <c r="M27" s="12"/>
      <c r="N27" s="23" t="s">
        <v>127</v>
      </c>
      <c r="O27" s="14" t="s">
        <v>128</v>
      </c>
      <c r="P27" s="14">
        <v>548</v>
      </c>
      <c r="Q27" s="14" t="s">
        <v>73</v>
      </c>
      <c r="R27" s="28">
        <v>603</v>
      </c>
      <c r="S27" s="28" t="s">
        <v>128</v>
      </c>
      <c r="T27" s="28">
        <v>520</v>
      </c>
      <c r="U27" s="14" t="s">
        <v>73</v>
      </c>
      <c r="V27" s="28">
        <v>572</v>
      </c>
      <c r="W27" s="14" t="s">
        <v>128</v>
      </c>
      <c r="X27" s="28">
        <v>558</v>
      </c>
      <c r="Y27" s="14" t="s">
        <v>73</v>
      </c>
      <c r="Z27" s="29">
        <v>613</v>
      </c>
      <c r="AA27" s="3"/>
      <c r="AB27" s="1"/>
      <c r="AC27" s="1"/>
      <c r="AD27" s="1"/>
      <c r="AE27" s="1"/>
      <c r="AF27" s="1"/>
    </row>
    <row r="28" spans="1:32" ht="115.5" customHeight="1">
      <c r="A28" s="8">
        <v>19</v>
      </c>
      <c r="B28" s="13" t="s">
        <v>34</v>
      </c>
      <c r="C28" s="10" t="s">
        <v>9</v>
      </c>
      <c r="D28" s="10" t="s">
        <v>10</v>
      </c>
      <c r="E28" s="5">
        <v>79.7</v>
      </c>
      <c r="F28" s="5">
        <v>80</v>
      </c>
      <c r="G28" s="5">
        <v>80</v>
      </c>
      <c r="H28" s="11">
        <f t="shared" si="10"/>
        <v>100.37641154328732</v>
      </c>
      <c r="I28" s="11">
        <f t="shared" si="11"/>
        <v>100</v>
      </c>
      <c r="J28" s="17">
        <f t="shared" si="7"/>
        <v>85.30749689844626</v>
      </c>
      <c r="K28" s="17">
        <f t="shared" si="8"/>
        <v>85.325229384606388</v>
      </c>
      <c r="L28" s="17">
        <f t="shared" si="9"/>
        <v>85.330115497328052</v>
      </c>
      <c r="M28" s="12"/>
      <c r="N28" s="23" t="s">
        <v>129</v>
      </c>
      <c r="O28" s="14" t="s">
        <v>130</v>
      </c>
      <c r="P28" s="14">
        <v>14440</v>
      </c>
      <c r="Q28" s="14" t="s">
        <v>68</v>
      </c>
      <c r="R28" s="14">
        <v>16927</v>
      </c>
      <c r="S28" s="14" t="s">
        <v>130</v>
      </c>
      <c r="T28" s="14">
        <v>14600</v>
      </c>
      <c r="U28" s="14" t="s">
        <v>68</v>
      </c>
      <c r="V28" s="14">
        <v>17111</v>
      </c>
      <c r="W28" s="14" t="s">
        <v>130</v>
      </c>
      <c r="X28" s="14">
        <v>14850</v>
      </c>
      <c r="Y28" s="14" t="s">
        <v>68</v>
      </c>
      <c r="Z28" s="15">
        <v>17403</v>
      </c>
      <c r="AA28" s="3"/>
      <c r="AB28" s="1"/>
      <c r="AC28" s="1"/>
      <c r="AD28" s="1"/>
      <c r="AE28" s="1"/>
      <c r="AF28" s="1"/>
    </row>
    <row r="29" spans="1:32" ht="134.25" customHeight="1">
      <c r="A29" s="8">
        <v>20</v>
      </c>
      <c r="B29" s="13" t="s">
        <v>35</v>
      </c>
      <c r="C29" s="10" t="s">
        <v>29</v>
      </c>
      <c r="D29" s="10" t="s">
        <v>10</v>
      </c>
      <c r="E29" s="5">
        <v>1.4E-2</v>
      </c>
      <c r="F29" s="5">
        <v>1.2E-2</v>
      </c>
      <c r="G29" s="5">
        <v>0.01</v>
      </c>
      <c r="H29" s="11">
        <f>E29/F29*100</f>
        <v>116.66666666666667</v>
      </c>
      <c r="I29" s="11">
        <f>F29/G29*100</f>
        <v>120</v>
      </c>
      <c r="J29" s="17">
        <f t="shared" si="7"/>
        <v>0</v>
      </c>
      <c r="K29" s="17">
        <f t="shared" si="8"/>
        <v>0</v>
      </c>
      <c r="L29" s="17">
        <f t="shared" si="9"/>
        <v>0</v>
      </c>
      <c r="M29" s="12"/>
      <c r="N29" s="23" t="s">
        <v>131</v>
      </c>
      <c r="O29" s="14" t="s">
        <v>132</v>
      </c>
      <c r="P29" s="14">
        <v>0</v>
      </c>
      <c r="Q29" s="14" t="s">
        <v>74</v>
      </c>
      <c r="R29" s="14">
        <v>25740</v>
      </c>
      <c r="S29" s="14" t="s">
        <v>132</v>
      </c>
      <c r="T29" s="14">
        <v>0</v>
      </c>
      <c r="U29" s="14" t="s">
        <v>74</v>
      </c>
      <c r="V29" s="14">
        <v>25740</v>
      </c>
      <c r="W29" s="14" t="s">
        <v>132</v>
      </c>
      <c r="X29" s="14">
        <v>0</v>
      </c>
      <c r="Y29" s="14" t="s">
        <v>74</v>
      </c>
      <c r="Z29" s="15">
        <v>25740</v>
      </c>
      <c r="AA29" s="3"/>
      <c r="AB29" s="1"/>
      <c r="AC29" s="1"/>
      <c r="AD29" s="1"/>
      <c r="AE29" s="1"/>
      <c r="AF29" s="1"/>
    </row>
    <row r="30" spans="1:32" ht="15.75" customHeight="1">
      <c r="A30" s="70" t="s">
        <v>36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2"/>
      <c r="AA30" s="3"/>
      <c r="AB30" s="1"/>
      <c r="AC30" s="1"/>
      <c r="AD30" s="1"/>
      <c r="AE30" s="1"/>
      <c r="AF30" s="1"/>
    </row>
    <row r="31" spans="1:32" ht="127.5" customHeight="1">
      <c r="A31" s="8">
        <v>21</v>
      </c>
      <c r="B31" s="13" t="s">
        <v>37</v>
      </c>
      <c r="C31" s="10" t="s">
        <v>9</v>
      </c>
      <c r="D31" s="10" t="s">
        <v>10</v>
      </c>
      <c r="E31" s="5">
        <v>78.5</v>
      </c>
      <c r="F31" s="5">
        <v>78.5</v>
      </c>
      <c r="G31" s="5">
        <v>78.5</v>
      </c>
      <c r="H31" s="11">
        <f t="shared" ref="H31:H32" si="12">F31/E31*100</f>
        <v>100</v>
      </c>
      <c r="I31" s="11">
        <f t="shared" ref="I31:I32" si="13">G31/F31*100</f>
        <v>100</v>
      </c>
      <c r="J31" s="17">
        <f>P31/R31*100</f>
        <v>66.703637128542468</v>
      </c>
      <c r="K31" s="17">
        <f>T31/V31*100</f>
        <v>66.703637128542468</v>
      </c>
      <c r="L31" s="17">
        <f>X31/Z31*100</f>
        <v>66.703637128542468</v>
      </c>
      <c r="M31" s="12">
        <v>66.7</v>
      </c>
      <c r="N31" s="23" t="s">
        <v>133</v>
      </c>
      <c r="O31" s="14" t="s">
        <v>134</v>
      </c>
      <c r="P31" s="28">
        <v>17441</v>
      </c>
      <c r="Q31" s="28" t="s">
        <v>135</v>
      </c>
      <c r="R31" s="28">
        <v>26147</v>
      </c>
      <c r="S31" s="28" t="s">
        <v>134</v>
      </c>
      <c r="T31" s="28">
        <v>17441</v>
      </c>
      <c r="U31" s="28" t="s">
        <v>135</v>
      </c>
      <c r="V31" s="28">
        <v>26147</v>
      </c>
      <c r="W31" s="28" t="s">
        <v>134</v>
      </c>
      <c r="X31" s="28">
        <v>17441</v>
      </c>
      <c r="Y31" s="28" t="s">
        <v>135</v>
      </c>
      <c r="Z31" s="29">
        <v>26147</v>
      </c>
      <c r="AA31" s="3"/>
      <c r="AB31" s="1"/>
      <c r="AC31" s="1"/>
      <c r="AD31" s="1"/>
      <c r="AE31" s="1"/>
      <c r="AF31" s="1"/>
    </row>
    <row r="32" spans="1:32" ht="239.25" customHeight="1">
      <c r="A32" s="8">
        <v>22</v>
      </c>
      <c r="B32" s="13" t="s">
        <v>38</v>
      </c>
      <c r="C32" s="10" t="s">
        <v>9</v>
      </c>
      <c r="D32" s="10" t="s">
        <v>10</v>
      </c>
      <c r="E32" s="5">
        <v>17.8</v>
      </c>
      <c r="F32" s="5">
        <v>18.5</v>
      </c>
      <c r="G32" s="5">
        <v>19.5</v>
      </c>
      <c r="H32" s="11">
        <f t="shared" si="12"/>
        <v>103.93258426966293</v>
      </c>
      <c r="I32" s="11">
        <f t="shared" si="13"/>
        <v>105.40540540540539</v>
      </c>
      <c r="J32" s="17">
        <f>P32/R32*100</f>
        <v>17.229516656155035</v>
      </c>
      <c r="K32" s="17">
        <f>T32/V32*100</f>
        <v>17.900349750587697</v>
      </c>
      <c r="L32" s="17">
        <f>X32/Z32*100</f>
        <v>18.863597270798692</v>
      </c>
      <c r="M32" s="12">
        <v>94.4</v>
      </c>
      <c r="N32" s="23" t="s">
        <v>136</v>
      </c>
      <c r="O32" s="14" t="s">
        <v>137</v>
      </c>
      <c r="P32" s="28">
        <v>3005</v>
      </c>
      <c r="Q32" s="28" t="s">
        <v>134</v>
      </c>
      <c r="R32" s="28">
        <v>17441</v>
      </c>
      <c r="S32" s="28" t="s">
        <v>137</v>
      </c>
      <c r="T32" s="28">
        <v>3122</v>
      </c>
      <c r="U32" s="28" t="s">
        <v>134</v>
      </c>
      <c r="V32" s="28">
        <v>17441</v>
      </c>
      <c r="W32" s="28" t="s">
        <v>137</v>
      </c>
      <c r="X32" s="28">
        <v>3290</v>
      </c>
      <c r="Y32" s="28" t="s">
        <v>134</v>
      </c>
      <c r="Z32" s="29">
        <v>17441</v>
      </c>
      <c r="AA32" s="3"/>
      <c r="AB32" s="1"/>
      <c r="AC32" s="1"/>
      <c r="AD32" s="1"/>
      <c r="AE32" s="1"/>
      <c r="AF32" s="1"/>
    </row>
    <row r="33" spans="1:32" ht="15.75" customHeight="1">
      <c r="A33" s="70" t="s">
        <v>39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2"/>
      <c r="AA33" s="3"/>
      <c r="AB33" s="1"/>
      <c r="AC33" s="1"/>
      <c r="AD33" s="1"/>
      <c r="AE33" s="1"/>
      <c r="AF33" s="1"/>
    </row>
    <row r="34" spans="1:32" ht="232.5" hidden="1" customHeight="1">
      <c r="A34" s="8">
        <v>24</v>
      </c>
      <c r="B34" s="13" t="s">
        <v>40</v>
      </c>
      <c r="C34" s="10" t="s">
        <v>9</v>
      </c>
      <c r="D34" s="10" t="s">
        <v>10</v>
      </c>
      <c r="E34" s="5">
        <v>97</v>
      </c>
      <c r="F34" s="5">
        <v>100</v>
      </c>
      <c r="G34" s="5">
        <v>100</v>
      </c>
      <c r="H34" s="11">
        <f t="shared" ref="H34:H38" si="14">F34/E34*100</f>
        <v>103.09278350515463</v>
      </c>
      <c r="I34" s="11">
        <f t="shared" ref="I34:I38" si="15">G34/F34*100</f>
        <v>100</v>
      </c>
      <c r="J34" s="17">
        <f>P34/R34*100</f>
        <v>100</v>
      </c>
      <c r="K34" s="17">
        <f>T34/V34*100</f>
        <v>100</v>
      </c>
      <c r="L34" s="17">
        <f>X34/Z34*100</f>
        <v>100</v>
      </c>
      <c r="M34" s="12">
        <f t="shared" ref="M34:M38" si="16">K34/J34*100</f>
        <v>100</v>
      </c>
      <c r="N34" s="23" t="s">
        <v>138</v>
      </c>
      <c r="O34" s="14" t="s">
        <v>139</v>
      </c>
      <c r="P34" s="14">
        <v>385</v>
      </c>
      <c r="Q34" s="14" t="s">
        <v>140</v>
      </c>
      <c r="R34" s="14">
        <v>385</v>
      </c>
      <c r="S34" s="14" t="s">
        <v>139</v>
      </c>
      <c r="T34" s="14">
        <v>385</v>
      </c>
      <c r="U34" s="14" t="s">
        <v>140</v>
      </c>
      <c r="V34" s="14">
        <v>385</v>
      </c>
      <c r="W34" s="14" t="s">
        <v>139</v>
      </c>
      <c r="X34" s="14">
        <v>385</v>
      </c>
      <c r="Y34" s="14" t="s">
        <v>140</v>
      </c>
      <c r="Z34" s="15">
        <v>385</v>
      </c>
      <c r="AA34" s="3"/>
      <c r="AB34" s="1"/>
      <c r="AC34" s="1"/>
      <c r="AD34" s="1"/>
      <c r="AE34" s="1"/>
      <c r="AF34" s="1"/>
    </row>
    <row r="35" spans="1:32" ht="197.25" hidden="1" customHeight="1">
      <c r="A35" s="8">
        <v>23</v>
      </c>
      <c r="B35" s="13" t="s">
        <v>41</v>
      </c>
      <c r="C35" s="10" t="s">
        <v>9</v>
      </c>
      <c r="D35" s="10" t="s">
        <v>10</v>
      </c>
      <c r="E35" s="5">
        <v>55.6</v>
      </c>
      <c r="F35" s="5">
        <v>57.8</v>
      </c>
      <c r="G35" s="5">
        <v>60</v>
      </c>
      <c r="H35" s="11">
        <f t="shared" si="14"/>
        <v>103.9568345323741</v>
      </c>
      <c r="I35" s="11">
        <f t="shared" si="15"/>
        <v>103.80622837370244</v>
      </c>
      <c r="J35" s="17">
        <f>P35/R35*100</f>
        <v>58.91608391608392</v>
      </c>
      <c r="K35" s="17">
        <f>T35/V35*100</f>
        <v>61.636363636363633</v>
      </c>
      <c r="L35" s="17">
        <f>X35/Z35*100</f>
        <v>64.067278287461775</v>
      </c>
      <c r="M35" s="12">
        <f t="shared" si="16"/>
        <v>104.61721068249257</v>
      </c>
      <c r="N35" s="23" t="s">
        <v>141</v>
      </c>
      <c r="O35" s="14" t="s">
        <v>142</v>
      </c>
      <c r="P35" s="14">
        <v>337</v>
      </c>
      <c r="Q35" s="14" t="s">
        <v>73</v>
      </c>
      <c r="R35" s="14">
        <v>572</v>
      </c>
      <c r="S35" s="14" t="s">
        <v>142</v>
      </c>
      <c r="T35" s="14">
        <v>339</v>
      </c>
      <c r="U35" s="14" t="s">
        <v>73</v>
      </c>
      <c r="V35" s="14">
        <v>550</v>
      </c>
      <c r="W35" s="14" t="s">
        <v>142</v>
      </c>
      <c r="X35" s="14">
        <v>419</v>
      </c>
      <c r="Y35" s="14" t="s">
        <v>73</v>
      </c>
      <c r="Z35" s="15">
        <v>654</v>
      </c>
      <c r="AA35" s="3"/>
      <c r="AB35" s="1"/>
      <c r="AC35" s="1"/>
      <c r="AD35" s="1"/>
      <c r="AE35" s="1"/>
      <c r="AF35" s="1"/>
    </row>
    <row r="36" spans="1:32" ht="174" hidden="1" customHeight="1">
      <c r="A36" s="30">
        <v>26</v>
      </c>
      <c r="B36" s="13" t="s">
        <v>42</v>
      </c>
      <c r="C36" s="10" t="s">
        <v>9</v>
      </c>
      <c r="D36" s="10" t="s">
        <v>10</v>
      </c>
      <c r="E36" s="5">
        <v>20</v>
      </c>
      <c r="F36" s="5">
        <v>25</v>
      </c>
      <c r="G36" s="5">
        <v>30</v>
      </c>
      <c r="H36" s="11">
        <f t="shared" si="14"/>
        <v>125</v>
      </c>
      <c r="I36" s="11">
        <f t="shared" si="15"/>
        <v>120</v>
      </c>
      <c r="J36" s="17">
        <f>P36/R36*100</f>
        <v>1.9257221458046769</v>
      </c>
      <c r="K36" s="17">
        <f>T36/V36*100</f>
        <v>2.3890784982935154</v>
      </c>
      <c r="L36" s="17">
        <f>X36/Z36*100</f>
        <v>2.8668941979522184</v>
      </c>
      <c r="M36" s="12">
        <f t="shared" si="16"/>
        <v>124.06143344709896</v>
      </c>
      <c r="N36" s="23" t="s">
        <v>143</v>
      </c>
      <c r="O36" s="14" t="s">
        <v>144</v>
      </c>
      <c r="P36" s="14">
        <v>28</v>
      </c>
      <c r="Q36" s="14" t="s">
        <v>75</v>
      </c>
      <c r="R36" s="28">
        <v>1454</v>
      </c>
      <c r="S36" s="14" t="s">
        <v>144</v>
      </c>
      <c r="T36" s="28">
        <v>35</v>
      </c>
      <c r="U36" s="14" t="s">
        <v>75</v>
      </c>
      <c r="V36" s="28">
        <v>1465</v>
      </c>
      <c r="W36" s="14" t="s">
        <v>144</v>
      </c>
      <c r="X36" s="28">
        <v>42</v>
      </c>
      <c r="Y36" s="14" t="s">
        <v>75</v>
      </c>
      <c r="Z36" s="29">
        <v>1465</v>
      </c>
      <c r="AA36" s="3"/>
      <c r="AB36" s="1"/>
      <c r="AC36" s="1"/>
      <c r="AD36" s="1"/>
      <c r="AE36" s="1"/>
      <c r="AF36" s="1"/>
    </row>
    <row r="37" spans="1:32" ht="165.75" customHeight="1">
      <c r="A37" s="8">
        <v>23</v>
      </c>
      <c r="B37" s="13" t="s">
        <v>43</v>
      </c>
      <c r="C37" s="10" t="s">
        <v>9</v>
      </c>
      <c r="D37" s="10" t="s">
        <v>10</v>
      </c>
      <c r="E37" s="5">
        <v>6</v>
      </c>
      <c r="F37" s="5">
        <v>10</v>
      </c>
      <c r="G37" s="5">
        <v>15</v>
      </c>
      <c r="H37" s="11">
        <f t="shared" si="14"/>
        <v>166.66666666666669</v>
      </c>
      <c r="I37" s="11">
        <f t="shared" si="15"/>
        <v>150</v>
      </c>
      <c r="J37" s="17">
        <f>P37/R37*100</f>
        <v>0.49486576766052209</v>
      </c>
      <c r="K37" s="17">
        <f>T37/V37*100</f>
        <v>0.82736478142751302</v>
      </c>
      <c r="L37" s="17">
        <f>X37/Z37*100</f>
        <v>1.4152612336360422</v>
      </c>
      <c r="M37" s="12">
        <v>0.8</v>
      </c>
      <c r="N37" s="23" t="s">
        <v>145</v>
      </c>
      <c r="O37" s="14" t="s">
        <v>146</v>
      </c>
      <c r="P37" s="14">
        <v>40</v>
      </c>
      <c r="Q37" s="31" t="s">
        <v>76</v>
      </c>
      <c r="R37" s="14">
        <v>8083</v>
      </c>
      <c r="S37" s="14" t="s">
        <v>146</v>
      </c>
      <c r="T37" s="14">
        <v>67</v>
      </c>
      <c r="U37" s="31" t="s">
        <v>76</v>
      </c>
      <c r="V37" s="14">
        <v>8098</v>
      </c>
      <c r="W37" s="14" t="s">
        <v>146</v>
      </c>
      <c r="X37" s="14">
        <v>120</v>
      </c>
      <c r="Y37" s="31" t="s">
        <v>76</v>
      </c>
      <c r="Z37" s="15">
        <v>8479</v>
      </c>
      <c r="AA37" s="3"/>
      <c r="AB37" s="1"/>
      <c r="AC37" s="1"/>
      <c r="AD37" s="1"/>
      <c r="AE37" s="1"/>
      <c r="AF37" s="1"/>
    </row>
    <row r="38" spans="1:32" ht="140.25" hidden="1" customHeight="1">
      <c r="A38" s="8">
        <v>28</v>
      </c>
      <c r="B38" s="13" t="s">
        <v>44</v>
      </c>
      <c r="C38" s="10" t="s">
        <v>9</v>
      </c>
      <c r="D38" s="10" t="s">
        <v>10</v>
      </c>
      <c r="E38" s="5">
        <v>4</v>
      </c>
      <c r="F38" s="5">
        <v>7</v>
      </c>
      <c r="G38" s="5">
        <v>10</v>
      </c>
      <c r="H38" s="11">
        <f t="shared" si="14"/>
        <v>175</v>
      </c>
      <c r="I38" s="11">
        <f t="shared" si="15"/>
        <v>142.85714285714286</v>
      </c>
      <c r="J38" s="17">
        <f>P38/R38*100</f>
        <v>3.6727103672710371</v>
      </c>
      <c r="K38" s="17">
        <f>T38/V38*100</f>
        <v>7.0337806571031933</v>
      </c>
      <c r="L38" s="17">
        <f>X38/Z38*100</f>
        <v>10.018467220683288</v>
      </c>
      <c r="M38" s="12">
        <f t="shared" si="16"/>
        <v>191.51471130922744</v>
      </c>
      <c r="N38" s="23" t="s">
        <v>147</v>
      </c>
      <c r="O38" s="14" t="s">
        <v>148</v>
      </c>
      <c r="P38" s="14">
        <v>79</v>
      </c>
      <c r="Q38" s="14" t="s">
        <v>75</v>
      </c>
      <c r="R38" s="14">
        <v>2151</v>
      </c>
      <c r="S38" s="14" t="s">
        <v>148</v>
      </c>
      <c r="T38" s="14">
        <v>152</v>
      </c>
      <c r="U38" s="14" t="s">
        <v>75</v>
      </c>
      <c r="V38" s="14">
        <v>2161</v>
      </c>
      <c r="W38" s="14" t="s">
        <v>148</v>
      </c>
      <c r="X38" s="14">
        <v>217</v>
      </c>
      <c r="Y38" s="14" t="s">
        <v>75</v>
      </c>
      <c r="Z38" s="15">
        <v>2166</v>
      </c>
      <c r="AA38" s="3"/>
      <c r="AB38" s="1"/>
      <c r="AC38" s="1"/>
      <c r="AD38" s="1"/>
      <c r="AE38" s="1"/>
      <c r="AF38" s="1"/>
    </row>
    <row r="39" spans="1:32" ht="24" customHeight="1">
      <c r="A39" s="70" t="s">
        <v>45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2"/>
      <c r="AA39" s="3"/>
      <c r="AB39" s="1"/>
      <c r="AC39" s="1"/>
      <c r="AD39" s="1"/>
      <c r="AE39" s="1"/>
      <c r="AF39" s="1"/>
    </row>
    <row r="40" spans="1:32" ht="244.5" customHeight="1">
      <c r="A40" s="8">
        <v>24</v>
      </c>
      <c r="B40" s="13" t="s">
        <v>46</v>
      </c>
      <c r="C40" s="10" t="s">
        <v>9</v>
      </c>
      <c r="D40" s="10" t="s">
        <v>10</v>
      </c>
      <c r="E40" s="5">
        <v>75</v>
      </c>
      <c r="F40" s="5">
        <v>77</v>
      </c>
      <c r="G40" s="5">
        <v>80</v>
      </c>
      <c r="H40" s="11">
        <f t="shared" ref="H40:H44" si="17">F40/E40*100</f>
        <v>102.66666666666666</v>
      </c>
      <c r="I40" s="11">
        <f t="shared" ref="I40:I44" si="18">G40/F40*100</f>
        <v>103.89610389610388</v>
      </c>
      <c r="J40" s="17">
        <f t="shared" ref="J40:J45" si="19">P40/R40*100</f>
        <v>53.846153846153847</v>
      </c>
      <c r="K40" s="17">
        <f t="shared" ref="K40:K44" si="20">T40/V40*100</f>
        <v>56.25</v>
      </c>
      <c r="L40" s="17">
        <f t="shared" ref="L40:L44" si="21">X40/Z40*100</f>
        <v>62.5</v>
      </c>
      <c r="M40" s="12"/>
      <c r="N40" s="18" t="s">
        <v>149</v>
      </c>
      <c r="O40" s="14" t="s">
        <v>150</v>
      </c>
      <c r="P40" s="14">
        <v>7</v>
      </c>
      <c r="Q40" s="14" t="s">
        <v>77</v>
      </c>
      <c r="R40" s="14">
        <v>13</v>
      </c>
      <c r="S40" s="14" t="s">
        <v>150</v>
      </c>
      <c r="T40" s="14">
        <v>9</v>
      </c>
      <c r="U40" s="14" t="s">
        <v>77</v>
      </c>
      <c r="V40" s="14">
        <v>16</v>
      </c>
      <c r="W40" s="14" t="s">
        <v>150</v>
      </c>
      <c r="X40" s="14">
        <v>10</v>
      </c>
      <c r="Y40" s="14" t="s">
        <v>77</v>
      </c>
      <c r="Z40" s="15">
        <v>16</v>
      </c>
      <c r="AA40" s="3"/>
      <c r="AB40" s="1"/>
      <c r="AC40" s="1"/>
      <c r="AD40" s="1"/>
      <c r="AE40" s="1"/>
      <c r="AF40" s="1"/>
    </row>
    <row r="41" spans="1:32" ht="207" customHeight="1">
      <c r="A41" s="8">
        <v>25</v>
      </c>
      <c r="B41" s="32" t="s">
        <v>78</v>
      </c>
      <c r="C41" s="10" t="s">
        <v>9</v>
      </c>
      <c r="D41" s="10" t="s">
        <v>10</v>
      </c>
      <c r="E41" s="5">
        <v>22.81</v>
      </c>
      <c r="F41" s="5">
        <v>22.9</v>
      </c>
      <c r="G41" s="5">
        <v>23</v>
      </c>
      <c r="H41" s="11">
        <f t="shared" si="17"/>
        <v>100.39456378781236</v>
      </c>
      <c r="I41" s="11">
        <f t="shared" si="18"/>
        <v>100.43668122270743</v>
      </c>
      <c r="J41" s="17">
        <f t="shared" si="19"/>
        <v>18.397997496871088</v>
      </c>
      <c r="K41" s="17">
        <f t="shared" si="20"/>
        <v>18.5</v>
      </c>
      <c r="L41" s="17">
        <f t="shared" si="21"/>
        <v>18.625</v>
      </c>
      <c r="M41" s="12"/>
      <c r="N41" s="23" t="s">
        <v>151</v>
      </c>
      <c r="O41" s="14" t="s">
        <v>152</v>
      </c>
      <c r="P41" s="14">
        <v>147</v>
      </c>
      <c r="Q41" s="14" t="s">
        <v>153</v>
      </c>
      <c r="R41" s="14">
        <v>799</v>
      </c>
      <c r="S41" s="14" t="s">
        <v>152</v>
      </c>
      <c r="T41" s="14">
        <v>148</v>
      </c>
      <c r="U41" s="14" t="s">
        <v>153</v>
      </c>
      <c r="V41" s="14">
        <v>800</v>
      </c>
      <c r="W41" s="14" t="s">
        <v>152</v>
      </c>
      <c r="X41" s="14">
        <v>149</v>
      </c>
      <c r="Y41" s="14" t="s">
        <v>153</v>
      </c>
      <c r="Z41" s="15">
        <v>800</v>
      </c>
      <c r="AA41" s="3"/>
      <c r="AB41" s="1"/>
      <c r="AC41" s="1"/>
      <c r="AD41" s="1"/>
      <c r="AE41" s="1"/>
      <c r="AF41" s="1"/>
    </row>
    <row r="42" spans="1:32" ht="111.75" customHeight="1">
      <c r="A42" s="8">
        <v>26</v>
      </c>
      <c r="B42" s="13" t="s">
        <v>47</v>
      </c>
      <c r="C42" s="10" t="s">
        <v>9</v>
      </c>
      <c r="D42" s="10" t="s">
        <v>10</v>
      </c>
      <c r="E42" s="5">
        <v>22.2</v>
      </c>
      <c r="F42" s="5">
        <v>22.3</v>
      </c>
      <c r="G42" s="5">
        <v>22.5</v>
      </c>
      <c r="H42" s="11">
        <f t="shared" si="17"/>
        <v>100.45045045045045</v>
      </c>
      <c r="I42" s="11">
        <f t="shared" si="18"/>
        <v>100.89686098654708</v>
      </c>
      <c r="J42" s="17">
        <f t="shared" si="19"/>
        <v>16.569343065693431</v>
      </c>
      <c r="K42" s="17">
        <f t="shared" si="20"/>
        <v>16.934306569343065</v>
      </c>
      <c r="L42" s="17">
        <f t="shared" si="21"/>
        <v>17.299270072992702</v>
      </c>
      <c r="M42" s="12"/>
      <c r="N42" s="23" t="s">
        <v>154</v>
      </c>
      <c r="O42" s="14" t="s">
        <v>155</v>
      </c>
      <c r="P42" s="14">
        <v>227</v>
      </c>
      <c r="Q42" s="14" t="s">
        <v>156</v>
      </c>
      <c r="R42" s="14">
        <v>1370</v>
      </c>
      <c r="S42" s="14" t="s">
        <v>155</v>
      </c>
      <c r="T42" s="14">
        <v>232</v>
      </c>
      <c r="U42" s="14" t="s">
        <v>156</v>
      </c>
      <c r="V42" s="14">
        <v>1370</v>
      </c>
      <c r="W42" s="14" t="s">
        <v>155</v>
      </c>
      <c r="X42" s="14">
        <v>237</v>
      </c>
      <c r="Y42" s="14" t="s">
        <v>156</v>
      </c>
      <c r="Z42" s="15">
        <v>1370</v>
      </c>
      <c r="AA42" s="3"/>
      <c r="AB42" s="1"/>
      <c r="AC42" s="1"/>
      <c r="AD42" s="1"/>
      <c r="AE42" s="1"/>
      <c r="AF42" s="1"/>
    </row>
    <row r="43" spans="1:32" ht="228.75" customHeight="1">
      <c r="A43" s="8">
        <v>27</v>
      </c>
      <c r="B43" s="32" t="s">
        <v>79</v>
      </c>
      <c r="C43" s="10" t="s">
        <v>9</v>
      </c>
      <c r="D43" s="10" t="s">
        <v>10</v>
      </c>
      <c r="E43" s="5">
        <v>25</v>
      </c>
      <c r="F43" s="5">
        <v>25.1</v>
      </c>
      <c r="G43" s="5">
        <v>25.3</v>
      </c>
      <c r="H43" s="11">
        <f t="shared" si="17"/>
        <v>100.4</v>
      </c>
      <c r="I43" s="11">
        <f t="shared" si="18"/>
        <v>100.79681274900398</v>
      </c>
      <c r="J43" s="17">
        <f t="shared" si="19"/>
        <v>23.722627737226276</v>
      </c>
      <c r="K43" s="17">
        <f t="shared" si="20"/>
        <v>23.913043478260871</v>
      </c>
      <c r="L43" s="17">
        <f t="shared" si="21"/>
        <v>24.275362318840578</v>
      </c>
      <c r="M43" s="12"/>
      <c r="N43" s="18" t="s">
        <v>157</v>
      </c>
      <c r="O43" s="14" t="s">
        <v>158</v>
      </c>
      <c r="P43" s="28">
        <v>65</v>
      </c>
      <c r="Q43" s="28" t="s">
        <v>159</v>
      </c>
      <c r="R43" s="28">
        <v>274</v>
      </c>
      <c r="S43" s="28" t="s">
        <v>158</v>
      </c>
      <c r="T43" s="28">
        <v>66</v>
      </c>
      <c r="U43" s="28" t="s">
        <v>159</v>
      </c>
      <c r="V43" s="28">
        <v>276</v>
      </c>
      <c r="W43" s="28" t="s">
        <v>158</v>
      </c>
      <c r="X43" s="28">
        <v>67</v>
      </c>
      <c r="Y43" s="28" t="s">
        <v>159</v>
      </c>
      <c r="Z43" s="29">
        <v>276</v>
      </c>
      <c r="AA43" s="3"/>
      <c r="AB43" s="1"/>
      <c r="AC43" s="1"/>
      <c r="AD43" s="1"/>
      <c r="AE43" s="1"/>
      <c r="AF43" s="1"/>
    </row>
    <row r="44" spans="1:32" ht="150" hidden="1" customHeight="1">
      <c r="A44" s="8">
        <v>33</v>
      </c>
      <c r="B44" s="13" t="s">
        <v>48</v>
      </c>
      <c r="C44" s="10" t="s">
        <v>9</v>
      </c>
      <c r="D44" s="10" t="s">
        <v>10</v>
      </c>
      <c r="E44" s="5">
        <v>20.9</v>
      </c>
      <c r="F44" s="5">
        <v>21</v>
      </c>
      <c r="G44" s="5">
        <v>21.2</v>
      </c>
      <c r="H44" s="11">
        <f t="shared" si="17"/>
        <v>100.47846889952154</v>
      </c>
      <c r="I44" s="11">
        <f t="shared" si="18"/>
        <v>100.95238095238095</v>
      </c>
      <c r="J44" s="17">
        <f t="shared" si="19"/>
        <v>25.555555555555554</v>
      </c>
      <c r="K44" s="17">
        <f t="shared" si="20"/>
        <v>27.777777777777779</v>
      </c>
      <c r="L44" s="17">
        <f t="shared" si="21"/>
        <v>27.777777777777779</v>
      </c>
      <c r="M44" s="12">
        <f t="shared" ref="M44" si="22">K44/J44*100</f>
        <v>108.69565217391306</v>
      </c>
      <c r="N44" s="23" t="s">
        <v>160</v>
      </c>
      <c r="O44" s="14" t="s">
        <v>161</v>
      </c>
      <c r="P44" s="14">
        <v>46</v>
      </c>
      <c r="Q44" s="14" t="s">
        <v>162</v>
      </c>
      <c r="R44" s="14">
        <v>180</v>
      </c>
      <c r="S44" s="14" t="s">
        <v>161</v>
      </c>
      <c r="T44" s="14">
        <v>50</v>
      </c>
      <c r="U44" s="14" t="s">
        <v>162</v>
      </c>
      <c r="V44" s="14">
        <v>180</v>
      </c>
      <c r="W44" s="14" t="s">
        <v>161</v>
      </c>
      <c r="X44" s="14">
        <v>50</v>
      </c>
      <c r="Y44" s="14" t="s">
        <v>162</v>
      </c>
      <c r="Z44" s="15">
        <v>180</v>
      </c>
      <c r="AA44" s="3"/>
      <c r="AB44" s="1"/>
      <c r="AC44" s="1"/>
      <c r="AD44" s="1"/>
      <c r="AE44" s="1"/>
      <c r="AF44" s="1"/>
    </row>
    <row r="45" spans="1:32" ht="15.75" customHeight="1">
      <c r="A45" s="48">
        <v>28</v>
      </c>
      <c r="B45" s="45" t="s">
        <v>49</v>
      </c>
      <c r="C45" s="53" t="s">
        <v>9</v>
      </c>
      <c r="D45" s="53" t="s">
        <v>10</v>
      </c>
      <c r="E45" s="5">
        <v>100</v>
      </c>
      <c r="F45" s="5">
        <v>100</v>
      </c>
      <c r="G45" s="5">
        <v>100</v>
      </c>
      <c r="H45" s="11">
        <v>100</v>
      </c>
      <c r="I45" s="11">
        <v>100</v>
      </c>
      <c r="J45" s="17">
        <f t="shared" si="19"/>
        <v>103.15134133118814</v>
      </c>
      <c r="K45" s="17">
        <v>101.8</v>
      </c>
      <c r="L45" s="17">
        <v>101.8</v>
      </c>
      <c r="M45" s="12"/>
      <c r="N45" s="42" t="s">
        <v>163</v>
      </c>
      <c r="O45" s="38" t="s">
        <v>81</v>
      </c>
      <c r="P45" s="38">
        <v>29492</v>
      </c>
      <c r="Q45" s="38" t="s">
        <v>82</v>
      </c>
      <c r="R45" s="38">
        <v>28591</v>
      </c>
      <c r="S45" s="38" t="s">
        <v>81</v>
      </c>
      <c r="T45" s="40">
        <f>P45*H46/100</f>
        <v>30561.679409604421</v>
      </c>
      <c r="U45" s="38" t="s">
        <v>82</v>
      </c>
      <c r="V45" s="38">
        <f>F46</f>
        <v>29628</v>
      </c>
      <c r="W45" s="38" t="s">
        <v>81</v>
      </c>
      <c r="X45" s="40">
        <f>T45*I46/100</f>
        <v>31876.859011577071</v>
      </c>
      <c r="Y45" s="38" t="s">
        <v>82</v>
      </c>
      <c r="Z45" s="38">
        <f>G46</f>
        <v>30903</v>
      </c>
      <c r="AA45" s="3"/>
      <c r="AB45" s="1"/>
      <c r="AC45" s="1"/>
      <c r="AD45" s="1"/>
      <c r="AE45" s="1"/>
      <c r="AF45" s="1"/>
    </row>
    <row r="46" spans="1:32" ht="152.25" customHeight="1">
      <c r="A46" s="48"/>
      <c r="B46" s="46"/>
      <c r="C46" s="60"/>
      <c r="D46" s="60"/>
      <c r="E46" s="5">
        <v>28591</v>
      </c>
      <c r="F46" s="5">
        <v>29628</v>
      </c>
      <c r="G46" s="5">
        <v>30903</v>
      </c>
      <c r="H46" s="11">
        <f>F46/E46*100</f>
        <v>103.62701549438636</v>
      </c>
      <c r="I46" s="11">
        <f>G46/F46*100</f>
        <v>104.30336168489266</v>
      </c>
      <c r="J46" s="17">
        <f>P45</f>
        <v>29492</v>
      </c>
      <c r="K46" s="17">
        <v>30148.3</v>
      </c>
      <c r="L46" s="17">
        <v>31445.7</v>
      </c>
      <c r="M46" s="12">
        <v>29756</v>
      </c>
      <c r="N46" s="43"/>
      <c r="O46" s="39"/>
      <c r="P46" s="39"/>
      <c r="Q46" s="39"/>
      <c r="R46" s="39"/>
      <c r="S46" s="39"/>
      <c r="T46" s="41"/>
      <c r="U46" s="39"/>
      <c r="V46" s="39"/>
      <c r="W46" s="39"/>
      <c r="X46" s="41"/>
      <c r="Y46" s="39"/>
      <c r="Z46" s="39"/>
      <c r="AA46" s="3"/>
      <c r="AB46" s="1"/>
      <c r="AC46" s="1"/>
      <c r="AD46" s="1"/>
      <c r="AE46" s="1"/>
      <c r="AF46" s="1"/>
    </row>
    <row r="47" spans="1:32" ht="18.75" customHeight="1">
      <c r="A47" s="48">
        <v>29</v>
      </c>
      <c r="B47" s="45" t="s">
        <v>50</v>
      </c>
      <c r="C47" s="53" t="s">
        <v>9</v>
      </c>
      <c r="D47" s="53" t="s">
        <v>10</v>
      </c>
      <c r="E47" s="5">
        <v>100</v>
      </c>
      <c r="F47" s="5">
        <v>100</v>
      </c>
      <c r="G47" s="5">
        <v>100</v>
      </c>
      <c r="H47" s="11">
        <v>100</v>
      </c>
      <c r="I47" s="11">
        <v>100</v>
      </c>
      <c r="J47" s="17">
        <f>P47/R47*100</f>
        <v>97.775214238628877</v>
      </c>
      <c r="K47" s="17">
        <f>T47/V47*100</f>
        <v>97.775214238628877</v>
      </c>
      <c r="L47" s="17">
        <f>X47/Z47*100</f>
        <v>97.775214238628863</v>
      </c>
      <c r="M47" s="12"/>
      <c r="N47" s="42" t="s">
        <v>164</v>
      </c>
      <c r="O47" s="38" t="s">
        <v>82</v>
      </c>
      <c r="P47" s="38">
        <v>29665</v>
      </c>
      <c r="Q47" s="38" t="s">
        <v>83</v>
      </c>
      <c r="R47" s="38">
        <f>E48</f>
        <v>30340</v>
      </c>
      <c r="S47" s="38" t="s">
        <v>82</v>
      </c>
      <c r="T47" s="40">
        <f>P47*H48/100</f>
        <v>31141.405735003296</v>
      </c>
      <c r="U47" s="38" t="s">
        <v>83</v>
      </c>
      <c r="V47" s="38">
        <f>F48</f>
        <v>31850</v>
      </c>
      <c r="W47" s="38" t="s">
        <v>82</v>
      </c>
      <c r="X47" s="40">
        <f>T47*I48/100</f>
        <v>32803.584377059982</v>
      </c>
      <c r="Y47" s="38" t="s">
        <v>83</v>
      </c>
      <c r="Z47" s="38">
        <f>G48</f>
        <v>33550</v>
      </c>
      <c r="AA47" s="3"/>
      <c r="AB47" s="1"/>
      <c r="AC47" s="1"/>
      <c r="AD47" s="1"/>
      <c r="AE47" s="1"/>
      <c r="AF47" s="1"/>
    </row>
    <row r="48" spans="1:32" ht="151.5" customHeight="1">
      <c r="A48" s="48"/>
      <c r="B48" s="46"/>
      <c r="C48" s="60"/>
      <c r="D48" s="60"/>
      <c r="E48" s="5">
        <v>30340</v>
      </c>
      <c r="F48" s="5">
        <v>31850</v>
      </c>
      <c r="G48" s="5">
        <v>33550</v>
      </c>
      <c r="H48" s="11">
        <f t="shared" ref="H48:I52" si="23">F48/E48*100</f>
        <v>104.97692814765986</v>
      </c>
      <c r="I48" s="11">
        <f t="shared" si="23"/>
        <v>105.3375196232339</v>
      </c>
      <c r="J48" s="17">
        <f>P47</f>
        <v>29665</v>
      </c>
      <c r="K48" s="17">
        <f>T47</f>
        <v>31141.405735003296</v>
      </c>
      <c r="L48" s="17">
        <f>X47</f>
        <v>32803.584377059982</v>
      </c>
      <c r="M48" s="12">
        <v>30641</v>
      </c>
      <c r="N48" s="43"/>
      <c r="O48" s="39"/>
      <c r="P48" s="39"/>
      <c r="Q48" s="39"/>
      <c r="R48" s="39"/>
      <c r="S48" s="39"/>
      <c r="T48" s="41"/>
      <c r="U48" s="39"/>
      <c r="V48" s="39"/>
      <c r="W48" s="39"/>
      <c r="X48" s="41"/>
      <c r="Y48" s="39"/>
      <c r="Z48" s="39"/>
      <c r="AA48" s="3"/>
      <c r="AB48" s="1"/>
      <c r="AC48" s="1"/>
      <c r="AD48" s="1"/>
      <c r="AE48" s="1"/>
      <c r="AF48" s="1"/>
    </row>
    <row r="49" spans="1:32" ht="15.75" customHeight="1">
      <c r="A49" s="48">
        <v>30</v>
      </c>
      <c r="B49" s="45" t="s">
        <v>51</v>
      </c>
      <c r="C49" s="53" t="s">
        <v>9</v>
      </c>
      <c r="D49" s="53" t="s">
        <v>10</v>
      </c>
      <c r="E49" s="5">
        <v>100</v>
      </c>
      <c r="F49" s="5">
        <v>100</v>
      </c>
      <c r="G49" s="5">
        <v>100</v>
      </c>
      <c r="H49" s="11">
        <v>100</v>
      </c>
      <c r="I49" s="11">
        <v>100</v>
      </c>
      <c r="J49" s="17">
        <v>97.8</v>
      </c>
      <c r="K49" s="17">
        <v>97.8</v>
      </c>
      <c r="L49" s="17" t="s">
        <v>167</v>
      </c>
      <c r="M49" s="12"/>
      <c r="N49" s="42" t="s">
        <v>165</v>
      </c>
      <c r="O49" s="38" t="s">
        <v>84</v>
      </c>
      <c r="P49" s="38">
        <v>30302</v>
      </c>
      <c r="Q49" s="38" t="s">
        <v>85</v>
      </c>
      <c r="R49" s="38">
        <f>E50</f>
        <v>30727</v>
      </c>
      <c r="S49" s="38" t="s">
        <v>84</v>
      </c>
      <c r="T49" s="40">
        <f>P49*H50/100</f>
        <v>31724.055000488166</v>
      </c>
      <c r="U49" s="38" t="s">
        <v>85</v>
      </c>
      <c r="V49" s="38">
        <f>F50</f>
        <v>32169</v>
      </c>
      <c r="W49" s="38" t="s">
        <v>84</v>
      </c>
      <c r="X49" s="40">
        <f>T49*I50/100</f>
        <v>33357.150063462097</v>
      </c>
      <c r="Y49" s="38" t="s">
        <v>85</v>
      </c>
      <c r="Z49" s="38">
        <f>G50</f>
        <v>33825</v>
      </c>
      <c r="AA49" s="3"/>
      <c r="AB49" s="1"/>
      <c r="AC49" s="1"/>
      <c r="AD49" s="1"/>
      <c r="AE49" s="1"/>
      <c r="AF49" s="1"/>
    </row>
    <row r="50" spans="1:32" ht="133.5" customHeight="1">
      <c r="A50" s="48"/>
      <c r="B50" s="46"/>
      <c r="C50" s="60"/>
      <c r="D50" s="60"/>
      <c r="E50" s="5">
        <v>30727</v>
      </c>
      <c r="F50" s="5">
        <v>32169</v>
      </c>
      <c r="G50" s="5">
        <v>33825</v>
      </c>
      <c r="H50" s="11">
        <f t="shared" si="23"/>
        <v>104.69294106160704</v>
      </c>
      <c r="I50" s="11">
        <f t="shared" si="23"/>
        <v>105.14781311200223</v>
      </c>
      <c r="J50" s="17">
        <v>30485</v>
      </c>
      <c r="K50" s="17">
        <v>31915.599999999999</v>
      </c>
      <c r="L50" s="17">
        <v>33558.6</v>
      </c>
      <c r="M50" s="12">
        <v>30100</v>
      </c>
      <c r="N50" s="43"/>
      <c r="O50" s="39"/>
      <c r="P50" s="39"/>
      <c r="Q50" s="39"/>
      <c r="R50" s="39"/>
      <c r="S50" s="39"/>
      <c r="T50" s="41"/>
      <c r="U50" s="39"/>
      <c r="V50" s="39"/>
      <c r="W50" s="39"/>
      <c r="X50" s="41"/>
      <c r="Y50" s="39"/>
      <c r="Z50" s="39"/>
      <c r="AA50" s="3"/>
      <c r="AB50" s="1"/>
      <c r="AC50" s="1"/>
      <c r="AD50" s="1"/>
      <c r="AE50" s="1"/>
      <c r="AF50" s="1"/>
    </row>
    <row r="51" spans="1:32" ht="15.75" hidden="1" customHeight="1">
      <c r="A51" s="48">
        <v>37</v>
      </c>
      <c r="B51" s="45" t="s">
        <v>56</v>
      </c>
      <c r="C51" s="53" t="s">
        <v>9</v>
      </c>
      <c r="D51" s="53" t="s">
        <v>10</v>
      </c>
      <c r="E51" s="5">
        <v>100</v>
      </c>
      <c r="F51" s="5">
        <v>100</v>
      </c>
      <c r="G51" s="5">
        <v>100</v>
      </c>
      <c r="H51" s="11">
        <v>100</v>
      </c>
      <c r="I51" s="11">
        <v>100</v>
      </c>
      <c r="J51" s="17">
        <f>P51/R51*100</f>
        <v>94.742010072534924</v>
      </c>
      <c r="K51" s="17">
        <f>T51/V51*100</f>
        <v>94.742010072534924</v>
      </c>
      <c r="L51" s="17">
        <f>X51/Z51*100</f>
        <v>94.742010072534924</v>
      </c>
      <c r="M51" s="12"/>
      <c r="N51" s="42" t="s">
        <v>166</v>
      </c>
      <c r="O51" s="38" t="s">
        <v>86</v>
      </c>
      <c r="P51" s="38">
        <v>29911</v>
      </c>
      <c r="Q51" s="38" t="s">
        <v>83</v>
      </c>
      <c r="R51" s="38">
        <f>E52</f>
        <v>31571</v>
      </c>
      <c r="S51" s="38" t="s">
        <v>86</v>
      </c>
      <c r="T51" s="40">
        <f>P51*H52/100</f>
        <v>30175.330208102372</v>
      </c>
      <c r="U51" s="38" t="s">
        <v>83</v>
      </c>
      <c r="V51" s="38">
        <f>F52</f>
        <v>31850</v>
      </c>
      <c r="W51" s="38" t="s">
        <v>86</v>
      </c>
      <c r="X51" s="40">
        <f>T51*I52/100</f>
        <v>31785.944379335466</v>
      </c>
      <c r="Y51" s="38" t="s">
        <v>83</v>
      </c>
      <c r="Z51" s="38">
        <f>G52</f>
        <v>33550</v>
      </c>
      <c r="AA51" s="3"/>
      <c r="AB51" s="1"/>
      <c r="AC51" s="1"/>
      <c r="AD51" s="1"/>
      <c r="AE51" s="1"/>
      <c r="AF51" s="1"/>
    </row>
    <row r="52" spans="1:32" ht="196.5" hidden="1" customHeight="1" thickBot="1">
      <c r="A52" s="51"/>
      <c r="B52" s="52"/>
      <c r="C52" s="54"/>
      <c r="D52" s="54"/>
      <c r="E52" s="33">
        <v>31571</v>
      </c>
      <c r="F52" s="33">
        <v>31850</v>
      </c>
      <c r="G52" s="33">
        <v>33550</v>
      </c>
      <c r="H52" s="34">
        <f t="shared" si="23"/>
        <v>100.88372240347154</v>
      </c>
      <c r="I52" s="34">
        <f t="shared" si="23"/>
        <v>105.3375196232339</v>
      </c>
      <c r="J52" s="17">
        <f>P51</f>
        <v>29911</v>
      </c>
      <c r="K52" s="17">
        <f>T51</f>
        <v>30175.330208102372</v>
      </c>
      <c r="L52" s="17">
        <f>X51</f>
        <v>31785.944379335466</v>
      </c>
      <c r="M52" s="12">
        <f>K52/J52*100</f>
        <v>100.88372240347154</v>
      </c>
      <c r="N52" s="44"/>
      <c r="O52" s="39"/>
      <c r="P52" s="39"/>
      <c r="Q52" s="39"/>
      <c r="R52" s="39"/>
      <c r="S52" s="39"/>
      <c r="T52" s="41"/>
      <c r="U52" s="39"/>
      <c r="V52" s="39"/>
      <c r="W52" s="39"/>
      <c r="X52" s="41"/>
      <c r="Y52" s="39"/>
      <c r="Z52" s="39"/>
      <c r="AA52" s="3"/>
      <c r="AB52" s="1"/>
      <c r="AC52" s="1"/>
      <c r="AD52" s="1"/>
      <c r="AE52" s="1"/>
      <c r="AF52" s="1"/>
    </row>
    <row r="53" spans="1:32" ht="15.7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33" customHeight="1">
      <c r="A55" s="74" t="s">
        <v>52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32.25" customHeight="1">
      <c r="A56" s="74" t="s">
        <v>53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>
      <c r="A57" s="36" t="s">
        <v>54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>
      <c r="A58" s="36" t="s">
        <v>55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7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32" ht="15.75">
      <c r="A60" s="35" t="s">
        <v>80</v>
      </c>
      <c r="B60" s="35" t="s">
        <v>87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</sheetData>
  <mergeCells count="105">
    <mergeCell ref="A1:M1"/>
    <mergeCell ref="A55:M55"/>
    <mergeCell ref="A56:M56"/>
    <mergeCell ref="Q45:Q46"/>
    <mergeCell ref="P45:P46"/>
    <mergeCell ref="Z3:Z4"/>
    <mergeCell ref="Y3:Y4"/>
    <mergeCell ref="X3:X4"/>
    <mergeCell ref="W3:W4"/>
    <mergeCell ref="V3:V4"/>
    <mergeCell ref="U3:U4"/>
    <mergeCell ref="T3:T4"/>
    <mergeCell ref="S3:S4"/>
    <mergeCell ref="R3:R4"/>
    <mergeCell ref="Q3:Q4"/>
    <mergeCell ref="P3:P4"/>
    <mergeCell ref="O3:O4"/>
    <mergeCell ref="A47:A48"/>
    <mergeCell ref="B47:B48"/>
    <mergeCell ref="D2:D4"/>
    <mergeCell ref="E2:G2"/>
    <mergeCell ref="F3:G3"/>
    <mergeCell ref="W2:Z2"/>
    <mergeCell ref="S2:V2"/>
    <mergeCell ref="A18:Z18"/>
    <mergeCell ref="A21:Z21"/>
    <mergeCell ref="A30:Z30"/>
    <mergeCell ref="A33:Z33"/>
    <mergeCell ref="A39:Z39"/>
    <mergeCell ref="Z49:Z50"/>
    <mergeCell ref="C47:C48"/>
    <mergeCell ref="D47:D48"/>
    <mergeCell ref="A49:A50"/>
    <mergeCell ref="B49:B50"/>
    <mergeCell ref="A2:A4"/>
    <mergeCell ref="B2:B4"/>
    <mergeCell ref="C2:C4"/>
    <mergeCell ref="A51:A52"/>
    <mergeCell ref="B51:B52"/>
    <mergeCell ref="C51:C52"/>
    <mergeCell ref="D51:D52"/>
    <mergeCell ref="R45:R46"/>
    <mergeCell ref="O2:R2"/>
    <mergeCell ref="N2:N4"/>
    <mergeCell ref="A5:Z5"/>
    <mergeCell ref="J2:M2"/>
    <mergeCell ref="K3:L3"/>
    <mergeCell ref="H2:I2"/>
    <mergeCell ref="H3:H4"/>
    <mergeCell ref="I3:I4"/>
    <mergeCell ref="C49:C50"/>
    <mergeCell ref="D49:D50"/>
    <mergeCell ref="A45:A46"/>
    <mergeCell ref="B45:B46"/>
    <mergeCell ref="C45:C46"/>
    <mergeCell ref="D45:D46"/>
    <mergeCell ref="A10:Z10"/>
    <mergeCell ref="Q51:Q52"/>
    <mergeCell ref="R51:R52"/>
    <mergeCell ref="S51:S52"/>
    <mergeCell ref="T51:T52"/>
    <mergeCell ref="P49:P50"/>
    <mergeCell ref="Q49:Q50"/>
    <mergeCell ref="R49:R50"/>
    <mergeCell ref="S49:S50"/>
    <mergeCell ref="T49:T50"/>
    <mergeCell ref="N45:N46"/>
    <mergeCell ref="N47:N48"/>
    <mergeCell ref="N49:N50"/>
    <mergeCell ref="O45:O46"/>
    <mergeCell ref="O49:O50"/>
    <mergeCell ref="O47:O48"/>
    <mergeCell ref="N51:N52"/>
    <mergeCell ref="O51:O52"/>
    <mergeCell ref="P51:P52"/>
    <mergeCell ref="Z45:Z46"/>
    <mergeCell ref="P47:P48"/>
    <mergeCell ref="Q47:Q48"/>
    <mergeCell ref="R47:R48"/>
    <mergeCell ref="S47:S48"/>
    <mergeCell ref="T47:T48"/>
    <mergeCell ref="U47:U48"/>
    <mergeCell ref="V47:V48"/>
    <mergeCell ref="W47:W48"/>
    <mergeCell ref="X47:X48"/>
    <mergeCell ref="Y47:Y48"/>
    <mergeCell ref="Z47:Z48"/>
    <mergeCell ref="U45:U46"/>
    <mergeCell ref="V45:V46"/>
    <mergeCell ref="W45:W46"/>
    <mergeCell ref="X45:X46"/>
    <mergeCell ref="Y45:Y46"/>
    <mergeCell ref="S45:S46"/>
    <mergeCell ref="T45:T46"/>
    <mergeCell ref="U51:U52"/>
    <mergeCell ref="V51:V52"/>
    <mergeCell ref="W51:W52"/>
    <mergeCell ref="X51:X52"/>
    <mergeCell ref="Y51:Y52"/>
    <mergeCell ref="Z51:Z52"/>
    <mergeCell ref="U49:U50"/>
    <mergeCell ref="V49:V50"/>
    <mergeCell ref="W49:W50"/>
    <mergeCell ref="X49:X50"/>
    <mergeCell ref="Y49:Y50"/>
  </mergeCells>
  <hyperlinks>
    <hyperlink ref="B6" location="_ftn1" display="_ftn1"/>
    <hyperlink ref="B8" location="_ftn2" display="_ftn2"/>
    <hyperlink ref="B9" location="_ftn3" display="_ftn3"/>
    <hyperlink ref="B22" location="_ftn4" display="_ftn4"/>
    <hyperlink ref="A55" location="_ftnref1" display="_ftnref1"/>
    <hyperlink ref="A56" location="_ftnref2" display="_ftnref2"/>
    <hyperlink ref="A57" location="_ftnref3" display="_ftnref3"/>
    <hyperlink ref="A58" location="_ftnref4" display="_ftnref4"/>
  </hyperlinks>
  <pageMargins left="0.7" right="0.7" top="0.75" bottom="0.75" header="0.3" footer="0.3"/>
  <pageSetup paperSize="9" scale="75" orientation="landscape" r:id="rId1"/>
  <rowBreaks count="5" manualBreakCount="5">
    <brk id="9" max="25" man="1"/>
    <brk id="27" max="25" man="1"/>
    <brk id="29" max="25" man="1"/>
    <brk id="38" max="25" man="1"/>
    <brk id="48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Расчет показателей</vt:lpstr>
      <vt:lpstr>Лист2</vt:lpstr>
      <vt:lpstr>Лист3</vt:lpstr>
      <vt:lpstr>'Расчет показателей'!_ftn1</vt:lpstr>
      <vt:lpstr>'Расчет показателей'!_ftn2</vt:lpstr>
      <vt:lpstr>'Расчет показателей'!_ftn3</vt:lpstr>
      <vt:lpstr>'Расчет показателей'!_ftn4</vt:lpstr>
      <vt:lpstr>'Расчет показателей'!_ftnref1</vt:lpstr>
      <vt:lpstr>'Расчет показателей'!_ftnref2</vt:lpstr>
      <vt:lpstr>'Расчет показателей'!_ftnref3</vt:lpstr>
      <vt:lpstr>'Расчет показателей'!_ftnref4</vt:lpstr>
      <vt:lpstr>'Расчет показателей'!Область_печати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2019-09-12T05:09:53Z</dcterms:modified>
</cp:coreProperties>
</file>